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88" documentId="8_{90FD4123-3EC3-4338-ACD3-BF94C2DCFB9B}" xr6:coauthVersionLast="47" xr6:coauthVersionMax="47" xr10:uidLastSave="{8FFEB8A8-EACD-45B2-848C-BBB86226317C}"/>
  <bookViews>
    <workbookView xWindow="-120" yWindow="-120" windowWidth="29040" windowHeight="15720" xr2:uid="{00000000-000D-0000-FFFF-FFFF00000000}"/>
  </bookViews>
  <sheets>
    <sheet name="Schema1" sheetId="1" r:id="rId1"/>
    <sheet name="Schema2" sheetId="9" r:id="rId2"/>
    <sheet name="Hjälpblad" sheetId="3" r:id="rId3"/>
    <sheet name="Skollov 2025" sheetId="8" r:id="rId4"/>
    <sheet name="Dataverifiering Lov" sheetId="2" r:id="rId5"/>
    <sheet name="Instruktion" sheetId="4" r:id="rId6"/>
    <sheet name="Villk form" sheetId="5" r:id="rId7"/>
  </sheets>
  <definedNames>
    <definedName name="_xlnm._FilterDatabase" localSheetId="2" hidden="1">Hjälpblad!$A$1:$D$366</definedName>
    <definedName name="_xlnm.Print_Area" localSheetId="0">Schema1!$A$1:$P$60</definedName>
    <definedName name="_xlnm.Print_Area" localSheetId="1">Schema2!$A$1:$O$60</definedName>
    <definedName name="_xlnm.Print_Titles" localSheetId="2">Hjälpblad!$1:$1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7" i="9" l="1"/>
  <c r="F57" i="9"/>
  <c r="O57" i="1"/>
  <c r="H57" i="1"/>
  <c r="A57" i="1"/>
  <c r="H52" i="9"/>
  <c r="A52" i="9"/>
  <c r="J52" i="1"/>
  <c r="C52" i="1"/>
  <c r="K47" i="9"/>
  <c r="D47" i="9"/>
  <c r="M47" i="1"/>
  <c r="F47" i="1"/>
  <c r="M42" i="9"/>
  <c r="F42" i="9"/>
  <c r="O42" i="1"/>
  <c r="H42" i="1"/>
  <c r="A42" i="1"/>
  <c r="I37" i="9"/>
  <c r="B37" i="9"/>
  <c r="K37" i="1"/>
  <c r="D37" i="1"/>
  <c r="L32" i="9"/>
  <c r="E32" i="9"/>
  <c r="N32" i="1"/>
  <c r="G32" i="1"/>
  <c r="N27" i="9"/>
  <c r="G27" i="9"/>
  <c r="P27" i="1"/>
  <c r="I27" i="1"/>
  <c r="B27" i="1"/>
  <c r="A27" i="1"/>
  <c r="J22" i="9"/>
  <c r="C22" i="9"/>
  <c r="L22" i="1"/>
  <c r="E22" i="1"/>
  <c r="L17" i="9"/>
  <c r="E17" i="9"/>
  <c r="N17" i="1"/>
  <c r="G17" i="1"/>
  <c r="O12" i="9"/>
  <c r="H12" i="9"/>
  <c r="A12" i="9"/>
  <c r="J12" i="1"/>
  <c r="C12" i="1"/>
  <c r="H7" i="9"/>
  <c r="A7" i="9"/>
  <c r="J7" i="1"/>
  <c r="C7" i="1"/>
  <c r="K2" i="9"/>
  <c r="D2" i="9"/>
  <c r="M2" i="1"/>
  <c r="F2" i="1"/>
  <c r="C366" i="3"/>
  <c r="B366" i="3"/>
  <c r="C365" i="3"/>
  <c r="B365" i="3"/>
  <c r="C364" i="3"/>
  <c r="B364" i="3"/>
  <c r="C363" i="3"/>
  <c r="B363" i="3"/>
  <c r="C362" i="3"/>
  <c r="B362" i="3"/>
  <c r="C361" i="3"/>
  <c r="B361" i="3"/>
  <c r="C360" i="3"/>
  <c r="B360" i="3"/>
  <c r="C359" i="3"/>
  <c r="B359" i="3"/>
  <c r="C358" i="3"/>
  <c r="B358" i="3"/>
  <c r="C357" i="3"/>
  <c r="B357" i="3"/>
  <c r="C356" i="3"/>
  <c r="B356" i="3"/>
  <c r="C355" i="3"/>
  <c r="B355" i="3"/>
  <c r="C354" i="3"/>
  <c r="B354" i="3"/>
  <c r="C353" i="3"/>
  <c r="B353" i="3"/>
  <c r="C352" i="3"/>
  <c r="B352" i="3"/>
  <c r="C351" i="3"/>
  <c r="B351" i="3"/>
  <c r="C350" i="3"/>
  <c r="B350" i="3"/>
  <c r="C349" i="3"/>
  <c r="B349" i="3"/>
  <c r="C348" i="3"/>
  <c r="B348" i="3"/>
  <c r="C347" i="3"/>
  <c r="B347" i="3"/>
  <c r="C346" i="3"/>
  <c r="B346" i="3"/>
  <c r="C345" i="3"/>
  <c r="B345" i="3"/>
  <c r="C344" i="3"/>
  <c r="B344" i="3"/>
  <c r="C343" i="3"/>
  <c r="B343" i="3"/>
  <c r="C342" i="3"/>
  <c r="B342" i="3"/>
  <c r="C341" i="3"/>
  <c r="B341" i="3"/>
  <c r="C340" i="3"/>
  <c r="B340" i="3"/>
  <c r="C339" i="3"/>
  <c r="B339" i="3"/>
  <c r="C338" i="3"/>
  <c r="B338" i="3"/>
  <c r="C337" i="3"/>
  <c r="B337" i="3"/>
  <c r="C336" i="3"/>
  <c r="B336" i="3"/>
  <c r="C335" i="3"/>
  <c r="B335" i="3"/>
  <c r="C334" i="3"/>
  <c r="B334" i="3"/>
  <c r="C333" i="3"/>
  <c r="B333" i="3"/>
  <c r="C332" i="3"/>
  <c r="B332" i="3"/>
  <c r="C331" i="3"/>
  <c r="B331" i="3"/>
  <c r="C330" i="3"/>
  <c r="B330" i="3"/>
  <c r="C329" i="3"/>
  <c r="B329" i="3"/>
  <c r="C328" i="3"/>
  <c r="B328" i="3"/>
  <c r="C327" i="3"/>
  <c r="B327" i="3"/>
  <c r="C326" i="3"/>
  <c r="B326" i="3"/>
  <c r="C325" i="3"/>
  <c r="B325" i="3"/>
  <c r="C324" i="3"/>
  <c r="B324" i="3"/>
  <c r="C323" i="3"/>
  <c r="B323" i="3"/>
  <c r="C322" i="3"/>
  <c r="B322" i="3"/>
  <c r="C321" i="3"/>
  <c r="B321" i="3"/>
  <c r="C320" i="3"/>
  <c r="B320" i="3"/>
  <c r="C319" i="3"/>
  <c r="B319" i="3"/>
  <c r="C318" i="3"/>
  <c r="B318" i="3"/>
  <c r="C317" i="3"/>
  <c r="B317" i="3"/>
  <c r="C316" i="3"/>
  <c r="B316" i="3"/>
  <c r="C315" i="3"/>
  <c r="B315" i="3"/>
  <c r="C314" i="3"/>
  <c r="B314" i="3"/>
  <c r="C313" i="3"/>
  <c r="B313" i="3"/>
  <c r="C312" i="3"/>
  <c r="B312" i="3"/>
  <c r="C311" i="3"/>
  <c r="B311" i="3"/>
  <c r="C310" i="3"/>
  <c r="B310" i="3"/>
  <c r="C309" i="3"/>
  <c r="B309" i="3"/>
  <c r="C308" i="3"/>
  <c r="B308" i="3"/>
  <c r="C307" i="3"/>
  <c r="B307" i="3"/>
  <c r="C306" i="3"/>
  <c r="B306" i="3"/>
  <c r="C305" i="3"/>
  <c r="B305" i="3"/>
  <c r="C304" i="3"/>
  <c r="B304" i="3"/>
  <c r="C303" i="3"/>
  <c r="B303" i="3"/>
  <c r="C302" i="3"/>
  <c r="B302" i="3"/>
  <c r="C301" i="3"/>
  <c r="B301" i="3"/>
  <c r="C300" i="3"/>
  <c r="B300" i="3"/>
  <c r="C299" i="3"/>
  <c r="B299" i="3"/>
  <c r="C298" i="3"/>
  <c r="B298" i="3"/>
  <c r="C297" i="3"/>
  <c r="B297" i="3"/>
  <c r="C296" i="3"/>
  <c r="B296" i="3"/>
  <c r="C295" i="3"/>
  <c r="B295" i="3"/>
  <c r="C294" i="3"/>
  <c r="B294" i="3"/>
  <c r="C293" i="3"/>
  <c r="B293" i="3"/>
  <c r="C292" i="3"/>
  <c r="B292" i="3"/>
  <c r="C291" i="3"/>
  <c r="B291" i="3"/>
  <c r="C290" i="3"/>
  <c r="B290" i="3"/>
  <c r="C289" i="3"/>
  <c r="B289" i="3"/>
  <c r="C288" i="3"/>
  <c r="B288" i="3"/>
  <c r="C287" i="3"/>
  <c r="B287" i="3"/>
  <c r="C286" i="3"/>
  <c r="B286" i="3"/>
  <c r="C285" i="3"/>
  <c r="B285" i="3"/>
  <c r="C284" i="3"/>
  <c r="B284" i="3"/>
  <c r="C283" i="3"/>
  <c r="B283" i="3"/>
  <c r="C282" i="3"/>
  <c r="B282" i="3"/>
  <c r="C281" i="3"/>
  <c r="B281" i="3"/>
  <c r="C280" i="3"/>
  <c r="B280" i="3"/>
  <c r="C279" i="3"/>
  <c r="B279" i="3"/>
  <c r="C278" i="3"/>
  <c r="B278" i="3"/>
  <c r="C277" i="3"/>
  <c r="B277" i="3"/>
  <c r="C276" i="3"/>
  <c r="B276" i="3"/>
  <c r="C275" i="3"/>
  <c r="B275" i="3"/>
  <c r="C274" i="3"/>
  <c r="B274" i="3"/>
  <c r="C273" i="3"/>
  <c r="B273" i="3"/>
  <c r="C272" i="3"/>
  <c r="B272" i="3"/>
  <c r="C271" i="3"/>
  <c r="B271" i="3"/>
  <c r="C270" i="3"/>
  <c r="B270" i="3"/>
  <c r="C269" i="3"/>
  <c r="B269" i="3"/>
  <c r="C268" i="3"/>
  <c r="B268" i="3"/>
  <c r="C267" i="3"/>
  <c r="B267" i="3"/>
  <c r="C266" i="3"/>
  <c r="B266" i="3"/>
  <c r="C265" i="3"/>
  <c r="B265" i="3"/>
  <c r="C264" i="3"/>
  <c r="B264" i="3"/>
  <c r="C263" i="3"/>
  <c r="B263" i="3"/>
  <c r="C262" i="3"/>
  <c r="B262" i="3"/>
  <c r="C261" i="3"/>
  <c r="B261" i="3"/>
  <c r="C260" i="3"/>
  <c r="B260" i="3"/>
  <c r="C259" i="3"/>
  <c r="B259" i="3"/>
  <c r="C258" i="3"/>
  <c r="B258" i="3"/>
  <c r="C257" i="3"/>
  <c r="B257" i="3"/>
  <c r="C256" i="3"/>
  <c r="B256" i="3"/>
  <c r="C255" i="3"/>
  <c r="B255" i="3"/>
  <c r="C254" i="3"/>
  <c r="B254" i="3"/>
  <c r="C253" i="3"/>
  <c r="B253" i="3"/>
  <c r="C252" i="3"/>
  <c r="B252" i="3"/>
  <c r="C251" i="3"/>
  <c r="B251" i="3"/>
  <c r="C250" i="3"/>
  <c r="B250" i="3"/>
  <c r="C249" i="3"/>
  <c r="B249" i="3"/>
  <c r="C248" i="3"/>
  <c r="B248" i="3"/>
  <c r="C247" i="3"/>
  <c r="B247" i="3"/>
  <c r="C246" i="3"/>
  <c r="B246" i="3"/>
  <c r="C245" i="3"/>
  <c r="B245" i="3"/>
  <c r="C244" i="3"/>
  <c r="B244" i="3"/>
  <c r="C243" i="3"/>
  <c r="B243" i="3"/>
  <c r="C242" i="3"/>
  <c r="B242" i="3"/>
  <c r="C241" i="3"/>
  <c r="B241" i="3"/>
  <c r="C240" i="3"/>
  <c r="B240" i="3"/>
  <c r="C239" i="3"/>
  <c r="B239" i="3"/>
  <c r="C238" i="3"/>
  <c r="B238" i="3"/>
  <c r="C237" i="3"/>
  <c r="B237" i="3"/>
  <c r="C236" i="3"/>
  <c r="B236" i="3"/>
  <c r="C235" i="3"/>
  <c r="B235" i="3"/>
  <c r="C234" i="3"/>
  <c r="B234" i="3"/>
  <c r="C233" i="3"/>
  <c r="B233" i="3"/>
  <c r="C232" i="3"/>
  <c r="B232" i="3"/>
  <c r="C231" i="3"/>
  <c r="B231" i="3"/>
  <c r="C230" i="3"/>
  <c r="B230" i="3"/>
  <c r="C229" i="3"/>
  <c r="B229" i="3"/>
  <c r="C228" i="3"/>
  <c r="B228" i="3"/>
  <c r="C227" i="3"/>
  <c r="B227" i="3"/>
  <c r="C226" i="3"/>
  <c r="B226" i="3"/>
  <c r="C225" i="3"/>
  <c r="B225" i="3"/>
  <c r="C224" i="3"/>
  <c r="B224" i="3"/>
  <c r="C223" i="3"/>
  <c r="B223" i="3"/>
  <c r="C222" i="3"/>
  <c r="B222" i="3"/>
  <c r="C221" i="3"/>
  <c r="B221" i="3"/>
  <c r="C220" i="3"/>
  <c r="B220" i="3"/>
  <c r="C219" i="3"/>
  <c r="B219" i="3"/>
  <c r="C218" i="3"/>
  <c r="B218" i="3"/>
  <c r="C217" i="3"/>
  <c r="B217" i="3"/>
  <c r="C216" i="3"/>
  <c r="B216" i="3"/>
  <c r="C215" i="3"/>
  <c r="B215" i="3"/>
  <c r="C214" i="3"/>
  <c r="B214" i="3"/>
  <c r="C213" i="3"/>
  <c r="B213" i="3"/>
  <c r="C212" i="3"/>
  <c r="B212" i="3"/>
  <c r="C211" i="3"/>
  <c r="B211" i="3"/>
  <c r="C210" i="3"/>
  <c r="B210" i="3"/>
  <c r="C209" i="3"/>
  <c r="B209" i="3"/>
  <c r="C208" i="3"/>
  <c r="B208" i="3"/>
  <c r="C207" i="3"/>
  <c r="B207" i="3"/>
  <c r="C206" i="3"/>
  <c r="B206" i="3"/>
  <c r="C205" i="3"/>
  <c r="B205" i="3"/>
  <c r="C204" i="3"/>
  <c r="B204" i="3"/>
  <c r="C203" i="3"/>
  <c r="B203" i="3"/>
  <c r="C202" i="3"/>
  <c r="B202" i="3"/>
  <c r="C201" i="3"/>
  <c r="B201" i="3"/>
  <c r="C200" i="3"/>
  <c r="B200" i="3"/>
  <c r="C199" i="3"/>
  <c r="B199" i="3"/>
  <c r="C198" i="3"/>
  <c r="B198" i="3"/>
  <c r="C197" i="3"/>
  <c r="B197" i="3"/>
  <c r="C196" i="3"/>
  <c r="B196" i="3"/>
  <c r="C195" i="3"/>
  <c r="B195" i="3"/>
  <c r="C194" i="3"/>
  <c r="B194" i="3"/>
  <c r="C193" i="3"/>
  <c r="B193" i="3"/>
  <c r="C192" i="3"/>
  <c r="B192" i="3"/>
  <c r="C191" i="3"/>
  <c r="B191" i="3"/>
  <c r="C190" i="3"/>
  <c r="B190" i="3"/>
  <c r="C189" i="3"/>
  <c r="B189" i="3"/>
  <c r="C188" i="3"/>
  <c r="B188" i="3"/>
  <c r="C187" i="3"/>
  <c r="B187" i="3"/>
  <c r="C186" i="3"/>
  <c r="B186" i="3"/>
  <c r="C185" i="3"/>
  <c r="B185" i="3"/>
  <c r="C184" i="3"/>
  <c r="B184" i="3"/>
  <c r="C183" i="3"/>
  <c r="B183" i="3"/>
  <c r="C182" i="3"/>
  <c r="B182" i="3"/>
  <c r="C181" i="3"/>
  <c r="B181" i="3"/>
  <c r="C180" i="3"/>
  <c r="B180" i="3"/>
  <c r="C179" i="3"/>
  <c r="B179" i="3"/>
  <c r="C178" i="3"/>
  <c r="B178" i="3"/>
  <c r="C177" i="3"/>
  <c r="B177" i="3"/>
  <c r="C176" i="3"/>
  <c r="B176" i="3"/>
  <c r="C175" i="3"/>
  <c r="B175" i="3"/>
  <c r="C174" i="3"/>
  <c r="B174" i="3"/>
  <c r="C173" i="3"/>
  <c r="B173" i="3"/>
  <c r="C172" i="3"/>
  <c r="B172" i="3"/>
  <c r="C171" i="3"/>
  <c r="B171" i="3"/>
  <c r="C170" i="3"/>
  <c r="B170" i="3"/>
  <c r="C169" i="3"/>
  <c r="B169" i="3"/>
  <c r="C168" i="3"/>
  <c r="B168" i="3"/>
  <c r="C167" i="3"/>
  <c r="B167" i="3"/>
  <c r="C166" i="3"/>
  <c r="B166" i="3"/>
  <c r="C165" i="3"/>
  <c r="B165" i="3"/>
  <c r="C164" i="3"/>
  <c r="B164" i="3"/>
  <c r="C163" i="3"/>
  <c r="B163" i="3"/>
  <c r="C162" i="3"/>
  <c r="B162" i="3"/>
  <c r="C161" i="3"/>
  <c r="B161" i="3"/>
  <c r="C160" i="3"/>
  <c r="B160" i="3"/>
  <c r="C159" i="3"/>
  <c r="B159" i="3"/>
  <c r="C158" i="3"/>
  <c r="B158" i="3"/>
  <c r="C157" i="3"/>
  <c r="B157" i="3"/>
  <c r="C156" i="3"/>
  <c r="B156" i="3"/>
  <c r="C155" i="3"/>
  <c r="B155" i="3"/>
  <c r="C154" i="3"/>
  <c r="B154" i="3"/>
  <c r="C153" i="3"/>
  <c r="B153" i="3"/>
  <c r="C152" i="3"/>
  <c r="B152" i="3"/>
  <c r="C151" i="3"/>
  <c r="B151" i="3"/>
  <c r="C150" i="3"/>
  <c r="B150" i="3"/>
  <c r="C149" i="3"/>
  <c r="B149" i="3"/>
  <c r="C148" i="3"/>
  <c r="B148" i="3"/>
  <c r="C147" i="3"/>
  <c r="B147" i="3"/>
  <c r="C146" i="3"/>
  <c r="B146" i="3"/>
  <c r="C145" i="3"/>
  <c r="B145" i="3"/>
  <c r="C144" i="3"/>
  <c r="B144" i="3"/>
  <c r="C143" i="3"/>
  <c r="B143" i="3"/>
  <c r="C142" i="3"/>
  <c r="B142" i="3"/>
  <c r="C141" i="3"/>
  <c r="B141" i="3"/>
  <c r="C140" i="3"/>
  <c r="B140" i="3"/>
  <c r="C139" i="3"/>
  <c r="B139" i="3"/>
  <c r="C138" i="3"/>
  <c r="B138" i="3"/>
  <c r="C137" i="3"/>
  <c r="B137" i="3"/>
  <c r="C136" i="3"/>
  <c r="B136" i="3"/>
  <c r="C135" i="3"/>
  <c r="B135" i="3"/>
  <c r="C134" i="3"/>
  <c r="B134" i="3"/>
  <c r="C133" i="3"/>
  <c r="B133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  <c r="M10" i="1"/>
  <c r="M9" i="1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L10" i="9"/>
  <c r="K10" i="9"/>
  <c r="J10" i="9"/>
  <c r="I10" i="9"/>
  <c r="H10" i="9"/>
  <c r="G10" i="9"/>
  <c r="F10" i="9"/>
  <c r="E10" i="9"/>
  <c r="D10" i="9"/>
  <c r="C10" i="9"/>
  <c r="B10" i="9"/>
  <c r="A10" i="9"/>
  <c r="L9" i="9"/>
  <c r="K9" i="9"/>
  <c r="J9" i="9"/>
  <c r="I9" i="9"/>
  <c r="H9" i="9"/>
  <c r="G9" i="9"/>
  <c r="F9" i="9"/>
  <c r="E9" i="9"/>
  <c r="D9" i="9"/>
  <c r="C9" i="9"/>
  <c r="B9" i="9"/>
  <c r="A9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P60" i="1" l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P10" i="1"/>
  <c r="O10" i="1"/>
  <c r="N10" i="1"/>
  <c r="L10" i="1"/>
  <c r="K10" i="1"/>
  <c r="J10" i="1"/>
  <c r="I10" i="1"/>
  <c r="H10" i="1"/>
  <c r="G10" i="1"/>
  <c r="F10" i="1"/>
  <c r="E10" i="1"/>
  <c r="D10" i="1"/>
  <c r="C10" i="1"/>
  <c r="B10" i="1"/>
  <c r="A10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22" i="1"/>
  <c r="A2" i="1" l="1"/>
  <c r="A14" i="1"/>
  <c r="A37" i="1" l="1"/>
  <c r="A32" i="1"/>
  <c r="P14" i="1" l="1"/>
  <c r="A52" i="1" l="1"/>
  <c r="A12" i="1"/>
  <c r="A7" i="1"/>
  <c r="A47" i="1" l="1"/>
  <c r="A17" i="1"/>
  <c r="C4" i="1" l="1"/>
  <c r="P59" i="1" l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9" i="1"/>
  <c r="O9" i="1"/>
  <c r="N9" i="1"/>
  <c r="L9" i="1"/>
  <c r="K9" i="1"/>
  <c r="J9" i="1"/>
  <c r="I9" i="1"/>
  <c r="H9" i="1"/>
  <c r="G9" i="1"/>
  <c r="F9" i="1"/>
  <c r="E9" i="1"/>
  <c r="D9" i="1"/>
  <c r="C9" i="1"/>
  <c r="B9" i="1"/>
  <c r="A9" i="1"/>
  <c r="B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A4" i="1"/>
</calcChain>
</file>

<file path=xl/sharedStrings.xml><?xml version="1.0" encoding="utf-8"?>
<sst xmlns="http://schemas.openxmlformats.org/spreadsheetml/2006/main" count="222" uniqueCount="85">
  <si>
    <t xml:space="preserve">Maj </t>
  </si>
  <si>
    <t>September</t>
  </si>
  <si>
    <t>November</t>
  </si>
  <si>
    <t>December</t>
  </si>
  <si>
    <t>April</t>
  </si>
  <si>
    <t>Oktober</t>
  </si>
  <si>
    <t>Augusti</t>
  </si>
  <si>
    <t>Juli</t>
  </si>
  <si>
    <t>Juni</t>
  </si>
  <si>
    <t>Januari</t>
  </si>
  <si>
    <t>Mars</t>
  </si>
  <si>
    <t>Februari</t>
  </si>
  <si>
    <t>Jullov</t>
  </si>
  <si>
    <t>Övrigt</t>
  </si>
  <si>
    <t>Datum</t>
  </si>
  <si>
    <t>Vecka nr</t>
  </si>
  <si>
    <t>Veckodag</t>
  </si>
  <si>
    <t>Nyårsdagen</t>
  </si>
  <si>
    <t>Trettondedag jul</t>
  </si>
  <si>
    <t>Långfredagen</t>
  </si>
  <si>
    <t>Annandag påsk</t>
  </si>
  <si>
    <t>Första maj</t>
  </si>
  <si>
    <t>Kristi himmelfärdsdag</t>
  </si>
  <si>
    <t>Sveriges nationaldag</t>
  </si>
  <si>
    <t>Midsommarafton</t>
  </si>
  <si>
    <t>Midsommardagen</t>
  </si>
  <si>
    <t>Alla helgons dag</t>
  </si>
  <si>
    <t>Julafton</t>
  </si>
  <si>
    <t>Juldagen</t>
  </si>
  <si>
    <t>Annandag jul</t>
  </si>
  <si>
    <t>Nyårsafton</t>
  </si>
  <si>
    <t>Speciell dag</t>
  </si>
  <si>
    <t>SportL</t>
  </si>
  <si>
    <t>PåskL</t>
  </si>
  <si>
    <t>SomL</t>
  </si>
  <si>
    <t>HöstL</t>
  </si>
  <si>
    <t>Övrigt i kolumn A kan ändras till vad man vill ha här</t>
  </si>
  <si>
    <t>Barnens olika lov</t>
  </si>
  <si>
    <t>Kommentar</t>
  </si>
  <si>
    <t>Förklaring:</t>
  </si>
  <si>
    <t>blir raderna gröna på schemat</t>
  </si>
  <si>
    <t>förälder1</t>
  </si>
  <si>
    <t>förälder1 /
förälder2</t>
  </si>
  <si>
    <t>förälder2</t>
  </si>
  <si>
    <t>Lov</t>
  </si>
  <si>
    <t>Instruktion</t>
  </si>
  <si>
    <t>Alternativ 1, via Hjälpbladet</t>
  </si>
  <si>
    <t>Registera barnens olika lov i flik "Hjälpblad", kolumn F.</t>
  </si>
  <si>
    <t>Föräldrar</t>
  </si>
  <si>
    <t>Det man anger i kolumnen F går sedan över till fliken "Schema" på respektive dag.</t>
  </si>
  <si>
    <t>Alternativ 2, allt anges i fliken Schema</t>
  </si>
  <si>
    <t>Färglägg de olika förädraalternativen själv i flik "Schema".</t>
  </si>
  <si>
    <t>Utskrift av lovens olika benämningar är förkortade för att få plats. Detta styrs även via Dataverifiering. 
Se flik "Dataverifiering Lov". Här kan man även ändra benämningarna om man vill.</t>
  </si>
  <si>
    <t xml:space="preserve">Den ena föräldern anges som "förälder1" och den andra som "förälder2". </t>
  </si>
  <si>
    <t>Man kan göra på 2 sätt:</t>
  </si>
  <si>
    <t>Registrera föräldrarnas veckofördelning i flik "Hjälpblad", kolumn E.</t>
  </si>
  <si>
    <t>Skriv in de olika loven i de vita rutorna i respektive dagkolumn. Det finns formler i cellerna men det kan du strunta i. Lovens benämningar styrs via Dataverifiering. Se flik "Dataverifiering Lov". Här kan man även ändra benämningarna om man vill</t>
  </si>
  <si>
    <t>annan</t>
  </si>
  <si>
    <t>Vårdnadshavare</t>
  </si>
  <si>
    <r>
      <t xml:space="preserve">Om man anger </t>
    </r>
    <r>
      <rPr>
        <b/>
        <sz val="10"/>
        <color theme="1"/>
        <rFont val="Arial"/>
        <family val="2"/>
      </rPr>
      <t>annan</t>
    </r>
    <r>
      <rPr>
        <sz val="10"/>
        <color theme="1"/>
        <rFont val="Arial"/>
        <family val="2"/>
      </rPr>
      <t xml:space="preserve"> i kolumn E</t>
    </r>
  </si>
  <si>
    <r>
      <t xml:space="preserve">Om man anger </t>
    </r>
    <r>
      <rPr>
        <b/>
        <sz val="10"/>
        <color theme="1"/>
        <rFont val="Arial"/>
        <family val="2"/>
      </rPr>
      <t>förälder2</t>
    </r>
    <r>
      <rPr>
        <sz val="10"/>
        <color theme="1"/>
        <rFont val="Arial"/>
        <family val="2"/>
      </rPr>
      <t xml:space="preserve"> i kolumn E</t>
    </r>
  </si>
  <si>
    <r>
      <t xml:space="preserve">Om man anger </t>
    </r>
    <r>
      <rPr>
        <b/>
        <sz val="10"/>
        <color theme="1"/>
        <rFont val="Arial"/>
        <family val="2"/>
      </rPr>
      <t>förälder1</t>
    </r>
    <r>
      <rPr>
        <sz val="10"/>
        <color theme="1"/>
        <rFont val="Arial"/>
        <family val="2"/>
      </rPr>
      <t xml:space="preserve"> i kolumn E </t>
    </r>
  </si>
  <si>
    <t>Om man anger förälder1 i kolumn E blir raderna gröna på schemat. 
Om man anger förälder2 i kolumn E blir raderna gråa på schemat. 
Om man anger "annan" i kolumn E blir raderna gula på schemat.</t>
  </si>
  <si>
    <t>Kontrollera att loven är ifyllda korrekt</t>
  </si>
  <si>
    <t>utefter ditt barns skola.</t>
  </si>
  <si>
    <t>Ändra INTE benämningarna nedan. De styr villkorsstyrd formatering i flik schema</t>
  </si>
  <si>
    <t>Alla hjärtans dag</t>
  </si>
  <si>
    <t>Vårdagjämning</t>
  </si>
  <si>
    <t>Pingstafton</t>
  </si>
  <si>
    <t>Sommartid slut en tim bakåt</t>
  </si>
  <si>
    <t>De ska anges enligt SportL, PåskL, SomL, HöstL, Jullov, Lov</t>
  </si>
  <si>
    <t>blir raderna blåa på schemat</t>
  </si>
  <si>
    <t>blir raderna gula på schemat</t>
  </si>
  <si>
    <t>=(LETARAD(A3;Hjälpblad!$A$2:$E$366;5;FALSKT)="annan"</t>
  </si>
  <si>
    <t>=(LETARAD(A3;Hjälpblad!$A$2:$E$366;5;FALSKT)="förälder1")</t>
  </si>
  <si>
    <t>https://skollov-se.se/skollov-2024/</t>
  </si>
  <si>
    <t>Gäller översta raderna. Formatet kopieras ned till övriga rader</t>
  </si>
  <si>
    <t>Mors dag</t>
  </si>
  <si>
    <t>Påskafton</t>
  </si>
  <si>
    <t>Påskdagen</t>
  </si>
  <si>
    <t>Pingstdagen</t>
  </si>
  <si>
    <t>Höstdagjämning</t>
  </si>
  <si>
    <t>Länk till info om skollov 2025:</t>
  </si>
  <si>
    <t xml:space="preserve">http://kalenderse.se/skollov-2025/ </t>
  </si>
  <si>
    <t>Sommartid, en tim fram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</si>
</sst>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;"/>
    <numFmt numFmtId="165" formatCode="0;0;"/>
  </numFmts>
  <fonts count="21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rgb="FFC00000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1">
    <xf numFmtId="0" fontId="0" fillId="0" borderId="0" xfId="0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5" fontId="13" fillId="0" borderId="1" xfId="0" applyNumberFormat="1" applyFont="1" applyBorder="1" applyAlignment="1" applyProtection="1">
      <alignment horizontal="left"/>
      <protection locked="0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17" fillId="0" borderId="0" xfId="0" applyFont="1"/>
    <xf numFmtId="0" fontId="1" fillId="0" borderId="0" xfId="0" applyFo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1" fillId="0" borderId="0" xfId="0" applyFont="1" applyAlignment="1">
      <alignment vertical="top" wrapText="1"/>
    </xf>
    <xf numFmtId="16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5" fontId="13" fillId="0" borderId="6" xfId="0" applyNumberFormat="1" applyFont="1" applyBorder="1" applyAlignment="1" applyProtection="1">
      <alignment horizontal="left"/>
      <protection locked="0"/>
    </xf>
    <xf numFmtId="0" fontId="0" fillId="0" borderId="0" xfId="0" quotePrefix="1"/>
    <xf numFmtId="0" fontId="18" fillId="0" borderId="0" xfId="1"/>
    <xf numFmtId="164" fontId="10" fillId="0" borderId="0" xfId="0" applyNumberFormat="1" applyFont="1" applyAlignment="1">
      <alignment horizontal="center"/>
    </xf>
    <xf numFmtId="165" fontId="13" fillId="0" borderId="0" xfId="0" applyNumberFormat="1" applyFont="1" applyAlignment="1" applyProtection="1">
      <alignment horizontal="left"/>
      <protection locked="0"/>
    </xf>
    <xf numFmtId="16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2">
    <cellStyle name="Hyperlänk" xfId="1" builtinId="8"/>
    <cellStyle name="Normal" xfId="0" builtinId="0"/>
  </cellStyles>
  <dxfs count="117"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0070C0"/>
      </font>
    </dxf>
    <dxf>
      <fill>
        <patternFill>
          <bgColor theme="5" tint="0.79998168889431442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ill>
        <patternFill>
          <bgColor theme="8" tint="0.39994506668294322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ill>
        <patternFill>
          <bgColor theme="5" tint="0.79998168889431442"/>
        </patternFill>
      </fill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CECFF"/>
      <color rgb="FFFFDDFF"/>
      <color rgb="FFFFE7FF"/>
      <color rgb="FFFFE1FF"/>
      <color rgb="FFFFCCFF"/>
      <color rgb="FFFF99CC"/>
      <color rgb="FFFF99FF"/>
      <color rgb="FFFFFFCC"/>
      <color rgb="FFF7F7F7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8752</xdr:colOff>
      <xdr:row>15</xdr:row>
      <xdr:rowOff>56793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DD2C9D3-C4FD-484A-8BCF-714DF2CDD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6180952" cy="28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9</xdr:col>
      <xdr:colOff>8752</xdr:colOff>
      <xdr:row>30</xdr:row>
      <xdr:rowOff>56793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C76809FF-2038-415D-A0A5-EEAB29982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00400"/>
          <a:ext cx="6180952" cy="28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133350</xdr:rowOff>
    </xdr:from>
    <xdr:to>
      <xdr:col>9</xdr:col>
      <xdr:colOff>8752</xdr:colOff>
      <xdr:row>33</xdr:row>
      <xdr:rowOff>75843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1D2B49F4-1FE4-416A-85D3-68664A737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67009" b="-1"/>
        <a:stretch/>
      </xdr:blipFill>
      <xdr:spPr>
        <a:xfrm>
          <a:off x="0" y="5734050"/>
          <a:ext cx="6180952" cy="9426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kalenderse.se/skollov-2025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kollov-se.se/skollov-2024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showGridLines="0" tabSelected="1" zoomScale="90" zoomScaleNormal="90" workbookViewId="0"/>
  </sheetViews>
  <sheetFormatPr defaultColWidth="5" defaultRowHeight="14.25" x14ac:dyDescent="0.2"/>
  <cols>
    <col min="1" max="1" width="8.25" style="3" customWidth="1"/>
    <col min="2" max="16" width="8.25" style="1" customWidth="1"/>
    <col min="17" max="16384" width="5" style="1"/>
  </cols>
  <sheetData>
    <row r="1" spans="1:19" s="3" customFormat="1" ht="18" customHeight="1" x14ac:dyDescent="0.25">
      <c r="A1" s="7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s="7" customFormat="1" ht="18" customHeight="1" x14ac:dyDescent="0.25">
      <c r="A2" s="38" t="str">
        <f>"Vecka "&amp;WEEKNUM(A3,21)</f>
        <v>Vecka 1</v>
      </c>
      <c r="B2" s="39"/>
      <c r="C2" s="39"/>
      <c r="D2" s="39"/>
      <c r="E2" s="40"/>
      <c r="F2" s="37" t="str">
        <f>"Vecka "&amp;WEEKNUM(F3,21)</f>
        <v>Vecka 2</v>
      </c>
      <c r="G2" s="37"/>
      <c r="H2" s="37"/>
      <c r="I2" s="37"/>
      <c r="J2" s="37"/>
      <c r="K2" s="37"/>
      <c r="L2" s="41"/>
      <c r="M2" s="38" t="str">
        <f>"Vecka "&amp;WEEKNUM(M3,21)</f>
        <v>Vecka 3</v>
      </c>
      <c r="N2" s="39"/>
      <c r="O2" s="39"/>
      <c r="P2" s="39"/>
      <c r="Q2" s="11"/>
      <c r="R2" s="11"/>
      <c r="S2" s="11"/>
    </row>
    <row r="3" spans="1:19" s="4" customFormat="1" ht="18" customHeight="1" x14ac:dyDescent="0.2">
      <c r="A3" s="5">
        <v>45658</v>
      </c>
      <c r="B3" s="8">
        <v>45659</v>
      </c>
      <c r="C3" s="8">
        <v>45660</v>
      </c>
      <c r="D3" s="8">
        <v>45661</v>
      </c>
      <c r="E3" s="8">
        <v>45662</v>
      </c>
      <c r="F3" s="8">
        <v>45663</v>
      </c>
      <c r="G3" s="8">
        <v>45664</v>
      </c>
      <c r="H3" s="8">
        <v>45665</v>
      </c>
      <c r="I3" s="8">
        <v>45666</v>
      </c>
      <c r="J3" s="8">
        <v>45667</v>
      </c>
      <c r="K3" s="8">
        <v>45668</v>
      </c>
      <c r="L3" s="8">
        <v>45669</v>
      </c>
      <c r="M3" s="8">
        <v>45670</v>
      </c>
      <c r="N3" s="8">
        <v>45671</v>
      </c>
      <c r="O3" s="8">
        <v>45672</v>
      </c>
      <c r="P3" s="8">
        <v>45673</v>
      </c>
    </row>
    <row r="4" spans="1:19" s="4" customFormat="1" ht="18" customHeight="1" x14ac:dyDescent="0.2">
      <c r="A4" s="6" t="str">
        <f>UPPER(LEFT(TEXT(A3,"ddd")))</f>
        <v>O</v>
      </c>
      <c r="B4" s="9" t="str">
        <f t="shared" ref="B4:P4" si="0">UPPER(LEFT(TEXT(B3,"ddd")))</f>
        <v>T</v>
      </c>
      <c r="C4" s="9" t="str">
        <f t="shared" si="0"/>
        <v>F</v>
      </c>
      <c r="D4" s="9" t="str">
        <f t="shared" si="0"/>
        <v>L</v>
      </c>
      <c r="E4" s="9" t="str">
        <f t="shared" si="0"/>
        <v>S</v>
      </c>
      <c r="F4" s="9" t="str">
        <f t="shared" si="0"/>
        <v>M</v>
      </c>
      <c r="G4" s="9" t="str">
        <f t="shared" si="0"/>
        <v>T</v>
      </c>
      <c r="H4" s="9" t="str">
        <f t="shared" si="0"/>
        <v>O</v>
      </c>
      <c r="I4" s="9" t="str">
        <f t="shared" si="0"/>
        <v>T</v>
      </c>
      <c r="J4" s="9" t="str">
        <f t="shared" si="0"/>
        <v>F</v>
      </c>
      <c r="K4" s="9" t="str">
        <f t="shared" si="0"/>
        <v>L</v>
      </c>
      <c r="L4" s="9" t="str">
        <f t="shared" si="0"/>
        <v>S</v>
      </c>
      <c r="M4" s="9" t="str">
        <f t="shared" si="0"/>
        <v>M</v>
      </c>
      <c r="N4" s="9" t="str">
        <f t="shared" si="0"/>
        <v>T</v>
      </c>
      <c r="O4" s="9" t="str">
        <f t="shared" si="0"/>
        <v>O</v>
      </c>
      <c r="P4" s="9" t="str">
        <f t="shared" si="0"/>
        <v>T</v>
      </c>
    </row>
    <row r="5" spans="1:19" s="23" customFormat="1" ht="18" customHeight="1" x14ac:dyDescent="0.2">
      <c r="A5" s="24" t="str">
        <f>IFERROR(VLOOKUP(A3,Hjälpblad!$A$2:$F$367,6,FALSE),"")</f>
        <v>Jullov</v>
      </c>
      <c r="B5" s="24" t="str">
        <f>IFERROR(VLOOKUP(B3,Hjälpblad!$A$2:$F$367,6,FALSE),"")</f>
        <v>Jullov</v>
      </c>
      <c r="C5" s="24" t="str">
        <f>IFERROR(VLOOKUP(C3,Hjälpblad!$A$2:$F$367,6,FALSE),"")</f>
        <v>Jullov</v>
      </c>
      <c r="D5" s="24" t="str">
        <f>IFERROR(VLOOKUP(D3,Hjälpblad!$A$2:$F$367,6,FALSE),"")</f>
        <v>Jullov</v>
      </c>
      <c r="E5" s="24" t="str">
        <f>IFERROR(VLOOKUP(E3,Hjälpblad!$A$2:$F$367,6,FALSE),"")</f>
        <v>Jullov</v>
      </c>
      <c r="F5" s="24" t="str">
        <f>IFERROR(VLOOKUP(F3,Hjälpblad!$A$2:$F$367,6,FALSE),"")</f>
        <v>Jullov</v>
      </c>
      <c r="G5" s="24">
        <f>IFERROR(VLOOKUP(G3,Hjälpblad!$A$2:$F$367,6,FALSE),"")</f>
        <v>0</v>
      </c>
      <c r="H5" s="24">
        <f>IFERROR(VLOOKUP(H3,Hjälpblad!$A$2:$F$367,6,FALSE),"")</f>
        <v>0</v>
      </c>
      <c r="I5" s="24">
        <f>IFERROR(VLOOKUP(I3,Hjälpblad!$A$2:$F$367,6,FALSE),"")</f>
        <v>0</v>
      </c>
      <c r="J5" s="24">
        <f>IFERROR(VLOOKUP(J3,Hjälpblad!$A$2:$F$367,6,FALSE),"")</f>
        <v>0</v>
      </c>
      <c r="K5" s="24">
        <f>IFERROR(VLOOKUP(K3,Hjälpblad!$A$2:$F$367,6,FALSE),"")</f>
        <v>0</v>
      </c>
      <c r="L5" s="24">
        <f>IFERROR(VLOOKUP(L3,Hjälpblad!$A$2:$F$367,6,FALSE),"")</f>
        <v>0</v>
      </c>
      <c r="M5" s="24">
        <f>IFERROR(VLOOKUP(M3,Hjälpblad!$A$2:$F$367,6,FALSE),"")</f>
        <v>0</v>
      </c>
      <c r="N5" s="24">
        <f>IFERROR(VLOOKUP(N3,Hjälpblad!$A$2:$F$367,6,FALSE),"")</f>
        <v>0</v>
      </c>
      <c r="O5" s="24">
        <f>IFERROR(VLOOKUP(O3,Hjälpblad!$A$2:$F$367,6,FALSE),"")</f>
        <v>0</v>
      </c>
      <c r="P5" s="24">
        <f>IFERROR(VLOOKUP(P3,Hjälpblad!$A$2:$F$367,6,FALSE),"")</f>
        <v>0</v>
      </c>
    </row>
    <row r="6" spans="1:19" s="3" customFormat="1" ht="18" customHeight="1" x14ac:dyDescent="0.25">
      <c r="A6" s="7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9" s="7" customFormat="1" ht="18" customHeight="1" x14ac:dyDescent="0.25">
      <c r="A7" s="38" t="str">
        <f>"Vecka "&amp;WEEKNUM(A8,21)</f>
        <v>Vecka 5</v>
      </c>
      <c r="B7" s="39"/>
      <c r="C7" s="36" t="str">
        <f>"Vecka "&amp;WEEKNUM(C8,21)</f>
        <v>Vecka 6</v>
      </c>
      <c r="D7" s="37"/>
      <c r="E7" s="37"/>
      <c r="F7" s="37"/>
      <c r="G7" s="37"/>
      <c r="H7" s="37"/>
      <c r="I7" s="41"/>
      <c r="J7" s="38" t="str">
        <f>"Vecka "&amp;WEEKNUM(J8,21)</f>
        <v>Vecka 7</v>
      </c>
      <c r="K7" s="39"/>
      <c r="L7" s="39"/>
      <c r="M7" s="39"/>
      <c r="N7" s="39"/>
      <c r="O7" s="39"/>
      <c r="P7" s="40"/>
    </row>
    <row r="8" spans="1:19" s="4" customFormat="1" ht="18" customHeight="1" x14ac:dyDescent="0.2">
      <c r="A8" s="8">
        <v>45689</v>
      </c>
      <c r="B8" s="8">
        <v>45690</v>
      </c>
      <c r="C8" s="8">
        <v>45691</v>
      </c>
      <c r="D8" s="8">
        <v>45692</v>
      </c>
      <c r="E8" s="8">
        <v>45693</v>
      </c>
      <c r="F8" s="8">
        <v>45694</v>
      </c>
      <c r="G8" s="8">
        <v>45695</v>
      </c>
      <c r="H8" s="8">
        <v>45696</v>
      </c>
      <c r="I8" s="8">
        <v>45697</v>
      </c>
      <c r="J8" s="8">
        <v>45698</v>
      </c>
      <c r="K8" s="8">
        <v>45699</v>
      </c>
      <c r="L8" s="8">
        <v>45700</v>
      </c>
      <c r="M8" s="8">
        <v>45702</v>
      </c>
      <c r="N8" s="8">
        <v>45702</v>
      </c>
      <c r="O8" s="8">
        <v>45703</v>
      </c>
      <c r="P8" s="8">
        <v>45704</v>
      </c>
    </row>
    <row r="9" spans="1:19" s="4" customFormat="1" ht="18" customHeight="1" x14ac:dyDescent="0.2">
      <c r="A9" s="9" t="str">
        <f>UPPER(LEFT(TEXT(A8,"ddd")))</f>
        <v>L</v>
      </c>
      <c r="B9" s="9" t="str">
        <f t="shared" ref="B9" si="1">UPPER(LEFT(TEXT(B8,"ddd")))</f>
        <v>S</v>
      </c>
      <c r="C9" s="9" t="str">
        <f t="shared" ref="C9" si="2">UPPER(LEFT(TEXT(C8,"ddd")))</f>
        <v>M</v>
      </c>
      <c r="D9" s="9" t="str">
        <f t="shared" ref="D9" si="3">UPPER(LEFT(TEXT(D8,"ddd")))</f>
        <v>T</v>
      </c>
      <c r="E9" s="9" t="str">
        <f t="shared" ref="E9" si="4">UPPER(LEFT(TEXT(E8,"ddd")))</f>
        <v>O</v>
      </c>
      <c r="F9" s="9" t="str">
        <f t="shared" ref="F9" si="5">UPPER(LEFT(TEXT(F8,"ddd")))</f>
        <v>T</v>
      </c>
      <c r="G9" s="9" t="str">
        <f t="shared" ref="G9" si="6">UPPER(LEFT(TEXT(G8,"ddd")))</f>
        <v>F</v>
      </c>
      <c r="H9" s="9" t="str">
        <f t="shared" ref="H9" si="7">UPPER(LEFT(TEXT(H8,"ddd")))</f>
        <v>L</v>
      </c>
      <c r="I9" s="9" t="str">
        <f t="shared" ref="I9" si="8">UPPER(LEFT(TEXT(I8,"ddd")))</f>
        <v>S</v>
      </c>
      <c r="J9" s="9" t="str">
        <f t="shared" ref="J9" si="9">UPPER(LEFT(TEXT(J8,"ddd")))</f>
        <v>M</v>
      </c>
      <c r="K9" s="9" t="str">
        <f t="shared" ref="K9" si="10">UPPER(LEFT(TEXT(K8,"ddd")))</f>
        <v>T</v>
      </c>
      <c r="L9" s="9" t="str">
        <f t="shared" ref="L9" si="11">UPPER(LEFT(TEXT(L8,"ddd")))</f>
        <v>O</v>
      </c>
      <c r="M9" s="9" t="str">
        <f t="shared" ref="M9:N9" si="12">UPPER(LEFT(TEXT(M8,"ddd")))</f>
        <v>F</v>
      </c>
      <c r="N9" s="9" t="str">
        <f t="shared" si="12"/>
        <v>F</v>
      </c>
      <c r="O9" s="9" t="str">
        <f t="shared" ref="O9" si="13">UPPER(LEFT(TEXT(O8,"ddd")))</f>
        <v>L</v>
      </c>
      <c r="P9" s="9" t="str">
        <f t="shared" ref="P9" si="14">UPPER(LEFT(TEXT(P8,"ddd")))</f>
        <v>S</v>
      </c>
    </row>
    <row r="10" spans="1:19" s="23" customFormat="1" ht="18" customHeight="1" x14ac:dyDescent="0.2">
      <c r="A10" s="24">
        <f>IFERROR(VLOOKUP(A8,Hjälpblad!$A$2:$F$367,6,FALSE),"")</f>
        <v>0</v>
      </c>
      <c r="B10" s="24">
        <f>IFERROR(VLOOKUP(B8,Hjälpblad!$A$2:$F$367,6,FALSE),"")</f>
        <v>0</v>
      </c>
      <c r="C10" s="24">
        <f>IFERROR(VLOOKUP(C8,Hjälpblad!$A$2:$F$367,6,FALSE),"")</f>
        <v>0</v>
      </c>
      <c r="D10" s="24">
        <f>IFERROR(VLOOKUP(D8,Hjälpblad!$A$2:$F$367,6,FALSE),"")</f>
        <v>0</v>
      </c>
      <c r="E10" s="24">
        <f>IFERROR(VLOOKUP(E8,Hjälpblad!$A$2:$F$367,6,FALSE),"")</f>
        <v>0</v>
      </c>
      <c r="F10" s="24">
        <f>IFERROR(VLOOKUP(F8,Hjälpblad!$A$2:$F$367,6,FALSE),"")</f>
        <v>0</v>
      </c>
      <c r="G10" s="24">
        <f>IFERROR(VLOOKUP(G8,Hjälpblad!$A$2:$F$367,6,FALSE),"")</f>
        <v>0</v>
      </c>
      <c r="H10" s="24">
        <f>IFERROR(VLOOKUP(H8,Hjälpblad!$A$2:$F$367,6,FALSE),"")</f>
        <v>0</v>
      </c>
      <c r="I10" s="24">
        <f>IFERROR(VLOOKUP(I8,Hjälpblad!$A$2:$F$367,6,FALSE),"")</f>
        <v>0</v>
      </c>
      <c r="J10" s="24">
        <f>IFERROR(VLOOKUP(J8,Hjälpblad!$A$2:$F$367,6,FALSE),"")</f>
        <v>0</v>
      </c>
      <c r="K10" s="24">
        <f>IFERROR(VLOOKUP(K8,Hjälpblad!$A$2:$F$367,6,FALSE),"")</f>
        <v>0</v>
      </c>
      <c r="L10" s="24">
        <f>IFERROR(VLOOKUP(L8,Hjälpblad!$A$2:$F$367,6,FALSE),"")</f>
        <v>0</v>
      </c>
      <c r="M10" s="24">
        <f>IFERROR(VLOOKUP(M8,Hjälpblad!$A$2:$F$367,6,FALSE),"")</f>
        <v>0</v>
      </c>
      <c r="N10" s="24">
        <f>IFERROR(VLOOKUP(N8,Hjälpblad!$A$2:$F$367,6,FALSE),"")</f>
        <v>0</v>
      </c>
      <c r="O10" s="24">
        <f>IFERROR(VLOOKUP(O8,Hjälpblad!$A$2:$F$367,6,FALSE),"")</f>
        <v>0</v>
      </c>
      <c r="P10" s="24">
        <f>IFERROR(VLOOKUP(P8,Hjälpblad!$A$2:$F$367,6,FALSE),"")</f>
        <v>0</v>
      </c>
    </row>
    <row r="11" spans="1:19" s="3" customFormat="1" ht="18" customHeight="1" x14ac:dyDescent="0.25">
      <c r="A11" s="7" t="s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9" s="7" customFormat="1" ht="18" customHeight="1" x14ac:dyDescent="0.25">
      <c r="A12" s="38" t="str">
        <f>"Vecka "&amp;WEEKNUM(A13,21)</f>
        <v>Vecka 9</v>
      </c>
      <c r="B12" s="39"/>
      <c r="C12" s="36" t="str">
        <f>"Vecka "&amp;WEEKNUM(C13,21)</f>
        <v>Vecka 10</v>
      </c>
      <c r="D12" s="37"/>
      <c r="E12" s="37"/>
      <c r="F12" s="37"/>
      <c r="G12" s="37"/>
      <c r="H12" s="37"/>
      <c r="I12" s="41"/>
      <c r="J12" s="38" t="str">
        <f>"Vecka "&amp;WEEKNUM(J13,21)</f>
        <v>Vecka 11</v>
      </c>
      <c r="K12" s="39"/>
      <c r="L12" s="39"/>
      <c r="M12" s="39"/>
      <c r="N12" s="39"/>
      <c r="O12" s="39"/>
      <c r="P12" s="40"/>
    </row>
    <row r="13" spans="1:19" s="4" customFormat="1" ht="18" customHeight="1" x14ac:dyDescent="0.2">
      <c r="A13" s="8">
        <v>45717</v>
      </c>
      <c r="B13" s="8">
        <v>45718</v>
      </c>
      <c r="C13" s="8">
        <v>45719</v>
      </c>
      <c r="D13" s="8">
        <v>45720</v>
      </c>
      <c r="E13" s="8">
        <v>45721</v>
      </c>
      <c r="F13" s="8">
        <v>45722</v>
      </c>
      <c r="G13" s="8">
        <v>45723</v>
      </c>
      <c r="H13" s="8">
        <v>45724</v>
      </c>
      <c r="I13" s="8">
        <v>45725</v>
      </c>
      <c r="J13" s="8">
        <v>45726</v>
      </c>
      <c r="K13" s="8">
        <v>45727</v>
      </c>
      <c r="L13" s="8">
        <v>45728</v>
      </c>
      <c r="M13" s="8">
        <v>45729</v>
      </c>
      <c r="N13" s="8">
        <v>45730</v>
      </c>
      <c r="O13" s="8">
        <v>45731</v>
      </c>
      <c r="P13" s="8">
        <v>45732</v>
      </c>
    </row>
    <row r="14" spans="1:19" s="4" customFormat="1" ht="18" customHeight="1" x14ac:dyDescent="0.2">
      <c r="A14" s="9" t="str">
        <f>UPPER(LEFT(TEXT(A13,"ddd")))</f>
        <v>L</v>
      </c>
      <c r="B14" s="9" t="str">
        <f t="shared" ref="B14" si="15">UPPER(LEFT(TEXT(B13,"ddd")))</f>
        <v>S</v>
      </c>
      <c r="C14" s="9" t="str">
        <f t="shared" ref="C14" si="16">UPPER(LEFT(TEXT(C13,"ddd")))</f>
        <v>M</v>
      </c>
      <c r="D14" s="9" t="str">
        <f t="shared" ref="D14" si="17">UPPER(LEFT(TEXT(D13,"ddd")))</f>
        <v>T</v>
      </c>
      <c r="E14" s="9" t="str">
        <f t="shared" ref="E14" si="18">UPPER(LEFT(TEXT(E13,"ddd")))</f>
        <v>O</v>
      </c>
      <c r="F14" s="9" t="str">
        <f t="shared" ref="F14" si="19">UPPER(LEFT(TEXT(F13,"ddd")))</f>
        <v>T</v>
      </c>
      <c r="G14" s="9" t="str">
        <f t="shared" ref="G14" si="20">UPPER(LEFT(TEXT(G13,"ddd")))</f>
        <v>F</v>
      </c>
      <c r="H14" s="9" t="str">
        <f t="shared" ref="H14" si="21">UPPER(LEFT(TEXT(H13,"ddd")))</f>
        <v>L</v>
      </c>
      <c r="I14" s="9" t="str">
        <f t="shared" ref="I14" si="22">UPPER(LEFT(TEXT(I13,"ddd")))</f>
        <v>S</v>
      </c>
      <c r="J14" s="9" t="str">
        <f t="shared" ref="J14" si="23">UPPER(LEFT(TEXT(J13,"ddd")))</f>
        <v>M</v>
      </c>
      <c r="K14" s="9" t="str">
        <f t="shared" ref="K14" si="24">UPPER(LEFT(TEXT(K13,"ddd")))</f>
        <v>T</v>
      </c>
      <c r="L14" s="9" t="str">
        <f t="shared" ref="L14" si="25">UPPER(LEFT(TEXT(L13,"ddd")))</f>
        <v>O</v>
      </c>
      <c r="M14" s="9" t="str">
        <f t="shared" ref="M14" si="26">UPPER(LEFT(TEXT(M13,"ddd")))</f>
        <v>T</v>
      </c>
      <c r="N14" s="9" t="str">
        <f t="shared" ref="N14" si="27">UPPER(LEFT(TEXT(N13,"ddd")))</f>
        <v>F</v>
      </c>
      <c r="O14" s="9" t="str">
        <f t="shared" ref="O14" si="28">UPPER(LEFT(TEXT(O13,"ddd")))</f>
        <v>L</v>
      </c>
      <c r="P14" s="9" t="str">
        <f t="shared" ref="P14" si="29">UPPER(LEFT(TEXT(P13,"ddd")))</f>
        <v>S</v>
      </c>
    </row>
    <row r="15" spans="1:19" s="23" customFormat="1" ht="18" customHeight="1" x14ac:dyDescent="0.2">
      <c r="A15" s="24" t="str">
        <f>IFERROR(VLOOKUP(A13,Hjälpblad!$A$2:$F$367,6,FALSE),"")</f>
        <v>SportL</v>
      </c>
      <c r="B15" s="24" t="str">
        <f>IFERROR(VLOOKUP(B13,Hjälpblad!$A$2:$F$367,6,FALSE),"")</f>
        <v>SportL</v>
      </c>
      <c r="C15" s="24">
        <f>IFERROR(VLOOKUP(C13,Hjälpblad!$A$2:$F$367,6,FALSE),"")</f>
        <v>0</v>
      </c>
      <c r="D15" s="24">
        <f>IFERROR(VLOOKUP(D13,Hjälpblad!$A$2:$F$367,6,FALSE),"")</f>
        <v>0</v>
      </c>
      <c r="E15" s="24">
        <f>IFERROR(VLOOKUP(E13,Hjälpblad!$A$2:$F$367,6,FALSE),"")</f>
        <v>0</v>
      </c>
      <c r="F15" s="24">
        <f>IFERROR(VLOOKUP(F13,Hjälpblad!$A$2:$F$367,6,FALSE),"")</f>
        <v>0</v>
      </c>
      <c r="G15" s="24">
        <f>IFERROR(VLOOKUP(G13,Hjälpblad!$A$2:$F$367,6,FALSE),"")</f>
        <v>0</v>
      </c>
      <c r="H15" s="24">
        <f>IFERROR(VLOOKUP(H13,Hjälpblad!$A$2:$F$367,6,FALSE),"")</f>
        <v>0</v>
      </c>
      <c r="I15" s="24">
        <f>IFERROR(VLOOKUP(I13,Hjälpblad!$A$2:$F$367,6,FALSE),"")</f>
        <v>0</v>
      </c>
      <c r="J15" s="24">
        <f>IFERROR(VLOOKUP(J13,Hjälpblad!$A$2:$F$367,6,FALSE),"")</f>
        <v>0</v>
      </c>
      <c r="K15" s="24">
        <f>IFERROR(VLOOKUP(K13,Hjälpblad!$A$2:$F$367,6,FALSE),"")</f>
        <v>0</v>
      </c>
      <c r="L15" s="24">
        <f>IFERROR(VLOOKUP(L13,Hjälpblad!$A$2:$F$367,6,FALSE),"")</f>
        <v>0</v>
      </c>
      <c r="M15" s="24">
        <f>IFERROR(VLOOKUP(M13,Hjälpblad!$A$2:$F$367,6,FALSE),"")</f>
        <v>0</v>
      </c>
      <c r="N15" s="24">
        <f>IFERROR(VLOOKUP(N13,Hjälpblad!$A$2:$F$367,6,FALSE),"")</f>
        <v>0</v>
      </c>
      <c r="O15" s="24">
        <f>IFERROR(VLOOKUP(O13,Hjälpblad!$A$2:$F$367,6,FALSE),"")</f>
        <v>0</v>
      </c>
      <c r="P15" s="24">
        <f>IFERROR(VLOOKUP(P13,Hjälpblad!$A$2:$F$367,6,FALSE),"")</f>
        <v>0</v>
      </c>
    </row>
    <row r="16" spans="1:19" s="3" customFormat="1" ht="18" customHeight="1" x14ac:dyDescent="0.25">
      <c r="A16" s="7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20" s="7" customFormat="1" ht="18" customHeight="1" x14ac:dyDescent="0.25">
      <c r="A17" s="36" t="str">
        <f>"Vecka "&amp;WEEKNUM(A18,21)</f>
        <v>Vecka 14</v>
      </c>
      <c r="B17" s="37"/>
      <c r="C17" s="37"/>
      <c r="D17" s="37"/>
      <c r="E17" s="37"/>
      <c r="F17" s="37"/>
      <c r="G17" s="38" t="str">
        <f>"Vecka "&amp;WEEKNUM(G18,21)</f>
        <v>Vecka 15</v>
      </c>
      <c r="H17" s="39"/>
      <c r="I17" s="39"/>
      <c r="J17" s="39"/>
      <c r="K17" s="39"/>
      <c r="L17" s="39"/>
      <c r="M17" s="40"/>
      <c r="N17" s="36" t="str">
        <f>"Vecka "&amp;WEEKNUM(N18,21)</f>
        <v>Vecka 16</v>
      </c>
      <c r="O17" s="36"/>
      <c r="P17" s="37"/>
      <c r="Q17" s="11"/>
      <c r="R17" s="11"/>
      <c r="S17" s="11"/>
      <c r="T17" s="11"/>
    </row>
    <row r="18" spans="1:20" s="4" customFormat="1" ht="18" customHeight="1" x14ac:dyDescent="0.2">
      <c r="A18" s="8">
        <v>45748</v>
      </c>
      <c r="B18" s="8">
        <v>45749</v>
      </c>
      <c r="C18" s="8">
        <v>45750</v>
      </c>
      <c r="D18" s="8">
        <v>45751</v>
      </c>
      <c r="E18" s="8">
        <v>45752</v>
      </c>
      <c r="F18" s="8">
        <v>45753</v>
      </c>
      <c r="G18" s="8">
        <v>45754</v>
      </c>
      <c r="H18" s="8">
        <v>45755</v>
      </c>
      <c r="I18" s="8">
        <v>45756</v>
      </c>
      <c r="J18" s="8">
        <v>45757</v>
      </c>
      <c r="K18" s="8">
        <v>45758</v>
      </c>
      <c r="L18" s="8">
        <v>45759</v>
      </c>
      <c r="M18" s="8">
        <v>45760</v>
      </c>
      <c r="N18" s="8">
        <v>45761</v>
      </c>
      <c r="O18" s="8">
        <v>45762</v>
      </c>
      <c r="P18" s="8">
        <v>45763</v>
      </c>
    </row>
    <row r="19" spans="1:20" s="4" customFormat="1" ht="18" customHeight="1" x14ac:dyDescent="0.2">
      <c r="A19" s="9" t="str">
        <f>UPPER(LEFT(TEXT(A18,"ddd")))</f>
        <v>T</v>
      </c>
      <c r="B19" s="9" t="str">
        <f t="shared" ref="B19" si="30">UPPER(LEFT(TEXT(B18,"ddd")))</f>
        <v>O</v>
      </c>
      <c r="C19" s="9" t="str">
        <f t="shared" ref="C19" si="31">UPPER(LEFT(TEXT(C18,"ddd")))</f>
        <v>T</v>
      </c>
      <c r="D19" s="9" t="str">
        <f t="shared" ref="D19" si="32">UPPER(LEFT(TEXT(D18,"ddd")))</f>
        <v>F</v>
      </c>
      <c r="E19" s="9" t="str">
        <f t="shared" ref="E19" si="33">UPPER(LEFT(TEXT(E18,"ddd")))</f>
        <v>L</v>
      </c>
      <c r="F19" s="9" t="str">
        <f t="shared" ref="F19" si="34">UPPER(LEFT(TEXT(F18,"ddd")))</f>
        <v>S</v>
      </c>
      <c r="G19" s="9" t="str">
        <f t="shared" ref="G19" si="35">UPPER(LEFT(TEXT(G18,"ddd")))</f>
        <v>M</v>
      </c>
      <c r="H19" s="9" t="str">
        <f t="shared" ref="H19" si="36">UPPER(LEFT(TEXT(H18,"ddd")))</f>
        <v>T</v>
      </c>
      <c r="I19" s="9" t="str">
        <f t="shared" ref="I19" si="37">UPPER(LEFT(TEXT(I18,"ddd")))</f>
        <v>O</v>
      </c>
      <c r="J19" s="9" t="str">
        <f t="shared" ref="J19" si="38">UPPER(LEFT(TEXT(J18,"ddd")))</f>
        <v>T</v>
      </c>
      <c r="K19" s="9" t="str">
        <f t="shared" ref="K19" si="39">UPPER(LEFT(TEXT(K18,"ddd")))</f>
        <v>F</v>
      </c>
      <c r="L19" s="9" t="str">
        <f t="shared" ref="L19" si="40">UPPER(LEFT(TEXT(L18,"ddd")))</f>
        <v>L</v>
      </c>
      <c r="M19" s="9" t="str">
        <f t="shared" ref="M19" si="41">UPPER(LEFT(TEXT(M18,"ddd")))</f>
        <v>S</v>
      </c>
      <c r="N19" s="9" t="str">
        <f t="shared" ref="N19" si="42">UPPER(LEFT(TEXT(N18,"ddd")))</f>
        <v>M</v>
      </c>
      <c r="O19" s="9" t="str">
        <f t="shared" ref="O19" si="43">UPPER(LEFT(TEXT(O18,"ddd")))</f>
        <v>T</v>
      </c>
      <c r="P19" s="9" t="str">
        <f t="shared" ref="P19" si="44">UPPER(LEFT(TEXT(P18,"ddd")))</f>
        <v>O</v>
      </c>
    </row>
    <row r="20" spans="1:20" s="23" customFormat="1" ht="18" customHeight="1" x14ac:dyDescent="0.2">
      <c r="A20" s="24">
        <f>IFERROR(VLOOKUP(A18,Hjälpblad!$A$2:$F$367,6,FALSE),"")</f>
        <v>0</v>
      </c>
      <c r="B20" s="24">
        <f>IFERROR(VLOOKUP(B18,Hjälpblad!$A$2:$F$367,6,FALSE),"")</f>
        <v>0</v>
      </c>
      <c r="C20" s="24">
        <f>IFERROR(VLOOKUP(C18,Hjälpblad!$A$2:$F$367,6,FALSE),"")</f>
        <v>0</v>
      </c>
      <c r="D20" s="24">
        <f>IFERROR(VLOOKUP(D18,Hjälpblad!$A$2:$F$367,6,FALSE),"")</f>
        <v>0</v>
      </c>
      <c r="E20" s="24">
        <f>IFERROR(VLOOKUP(E18,Hjälpblad!$A$2:$F$367,6,FALSE),"")</f>
        <v>0</v>
      </c>
      <c r="F20" s="24">
        <f>IFERROR(VLOOKUP(F18,Hjälpblad!$A$2:$F$367,6,FALSE),"")</f>
        <v>0</v>
      </c>
      <c r="G20" s="24">
        <f>IFERROR(VLOOKUP(G18,Hjälpblad!$A$2:$F$367,6,FALSE),"")</f>
        <v>0</v>
      </c>
      <c r="H20" s="24">
        <f>IFERROR(VLOOKUP(H18,Hjälpblad!$A$2:$F$367,6,FALSE),"")</f>
        <v>0</v>
      </c>
      <c r="I20" s="24">
        <f>IFERROR(VLOOKUP(I18,Hjälpblad!$A$2:$F$367,6,FALSE),"")</f>
        <v>0</v>
      </c>
      <c r="J20" s="24">
        <f>IFERROR(VLOOKUP(J18,Hjälpblad!$A$2:$F$367,6,FALSE),"")</f>
        <v>0</v>
      </c>
      <c r="K20" s="24">
        <f>IFERROR(VLOOKUP(K18,Hjälpblad!$A$2:$F$367,6,FALSE),"")</f>
        <v>0</v>
      </c>
      <c r="L20" s="24">
        <f>IFERROR(VLOOKUP(L18,Hjälpblad!$A$2:$F$367,6,FALSE),"")</f>
        <v>0</v>
      </c>
      <c r="M20" s="24">
        <f>IFERROR(VLOOKUP(M18,Hjälpblad!$A$2:$F$367,6,FALSE),"")</f>
        <v>0</v>
      </c>
      <c r="N20" s="24">
        <f>IFERROR(VLOOKUP(N18,Hjälpblad!$A$2:$F$367,6,FALSE),"")</f>
        <v>0</v>
      </c>
      <c r="O20" s="24">
        <f>IFERROR(VLOOKUP(O18,Hjälpblad!$A$2:$F$367,6,FALSE),"")</f>
        <v>0</v>
      </c>
      <c r="P20" s="24">
        <f>IFERROR(VLOOKUP(P18,Hjälpblad!$A$2:$F$367,6,FALSE),"")</f>
        <v>0</v>
      </c>
    </row>
    <row r="21" spans="1:20" s="3" customFormat="1" ht="18" customHeight="1" x14ac:dyDescent="0.25">
      <c r="A21" s="7" t="s">
        <v>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s="7" customFormat="1" ht="18" customHeight="1" x14ac:dyDescent="0.25">
      <c r="A22" s="37" t="str">
        <f>"Vecka "&amp;WEEKNUM(A23,21)</f>
        <v>Vecka 18</v>
      </c>
      <c r="B22" s="37"/>
      <c r="C22" s="37"/>
      <c r="D22" s="37"/>
      <c r="E22" s="38" t="str">
        <f>"Vecka "&amp;WEEKNUM(E23,21)</f>
        <v>Vecka 19</v>
      </c>
      <c r="F22" s="39"/>
      <c r="G22" s="39"/>
      <c r="H22" s="39"/>
      <c r="I22" s="39"/>
      <c r="J22" s="39"/>
      <c r="K22" s="40"/>
      <c r="L22" s="37" t="str">
        <f>"Vecka "&amp;WEEKNUM(L23,21)</f>
        <v>Vecka 20</v>
      </c>
      <c r="M22" s="37"/>
      <c r="N22" s="37"/>
      <c r="O22" s="37"/>
      <c r="P22" s="37"/>
      <c r="Q22" s="11"/>
      <c r="R22" s="11"/>
    </row>
    <row r="23" spans="1:20" s="4" customFormat="1" ht="18" customHeight="1" x14ac:dyDescent="0.2">
      <c r="A23" s="5">
        <v>45778</v>
      </c>
      <c r="B23" s="8">
        <v>45779</v>
      </c>
      <c r="C23" s="8">
        <v>45780</v>
      </c>
      <c r="D23" s="8">
        <v>45781</v>
      </c>
      <c r="E23" s="8">
        <v>45782</v>
      </c>
      <c r="F23" s="8">
        <v>45783</v>
      </c>
      <c r="G23" s="8">
        <v>45784</v>
      </c>
      <c r="H23" s="8">
        <v>45785</v>
      </c>
      <c r="I23" s="8">
        <v>45786</v>
      </c>
      <c r="J23" s="8">
        <v>45787</v>
      </c>
      <c r="K23" s="8">
        <v>45788</v>
      </c>
      <c r="L23" s="8">
        <v>45789</v>
      </c>
      <c r="M23" s="8">
        <v>45790</v>
      </c>
      <c r="N23" s="8">
        <v>45791</v>
      </c>
      <c r="O23" s="8">
        <v>45792</v>
      </c>
      <c r="P23" s="8">
        <v>45793</v>
      </c>
    </row>
    <row r="24" spans="1:20" s="4" customFormat="1" ht="18" customHeight="1" x14ac:dyDescent="0.2">
      <c r="A24" s="6" t="str">
        <f>UPPER(LEFT(TEXT(A23,"ddd")))</f>
        <v>T</v>
      </c>
      <c r="B24" s="9" t="str">
        <f t="shared" ref="B24" si="45">UPPER(LEFT(TEXT(B23,"ddd")))</f>
        <v>F</v>
      </c>
      <c r="C24" s="9" t="str">
        <f t="shared" ref="C24" si="46">UPPER(LEFT(TEXT(C23,"ddd")))</f>
        <v>L</v>
      </c>
      <c r="D24" s="9" t="str">
        <f t="shared" ref="D24" si="47">UPPER(LEFT(TEXT(D23,"ddd")))</f>
        <v>S</v>
      </c>
      <c r="E24" s="9" t="str">
        <f t="shared" ref="E24" si="48">UPPER(LEFT(TEXT(E23,"ddd")))</f>
        <v>M</v>
      </c>
      <c r="F24" s="9" t="str">
        <f t="shared" ref="F24" si="49">UPPER(LEFT(TEXT(F23,"ddd")))</f>
        <v>T</v>
      </c>
      <c r="G24" s="9" t="str">
        <f t="shared" ref="G24" si="50">UPPER(LEFT(TEXT(G23,"ddd")))</f>
        <v>O</v>
      </c>
      <c r="H24" s="9" t="str">
        <f t="shared" ref="H24" si="51">UPPER(LEFT(TEXT(H23,"ddd")))</f>
        <v>T</v>
      </c>
      <c r="I24" s="9" t="str">
        <f t="shared" ref="I24" si="52">UPPER(LEFT(TEXT(I23,"ddd")))</f>
        <v>F</v>
      </c>
      <c r="J24" s="9" t="str">
        <f t="shared" ref="J24" si="53">UPPER(LEFT(TEXT(J23,"ddd")))</f>
        <v>L</v>
      </c>
      <c r="K24" s="9" t="str">
        <f t="shared" ref="K24" si="54">UPPER(LEFT(TEXT(K23,"ddd")))</f>
        <v>S</v>
      </c>
      <c r="L24" s="9" t="str">
        <f t="shared" ref="L24" si="55">UPPER(LEFT(TEXT(L23,"ddd")))</f>
        <v>M</v>
      </c>
      <c r="M24" s="9" t="str">
        <f t="shared" ref="M24" si="56">UPPER(LEFT(TEXT(M23,"ddd")))</f>
        <v>T</v>
      </c>
      <c r="N24" s="9" t="str">
        <f t="shared" ref="N24" si="57">UPPER(LEFT(TEXT(N23,"ddd")))</f>
        <v>O</v>
      </c>
      <c r="O24" s="9" t="str">
        <f t="shared" ref="O24" si="58">UPPER(LEFT(TEXT(O23,"ddd")))</f>
        <v>T</v>
      </c>
      <c r="P24" s="9" t="str">
        <f t="shared" ref="P24" si="59">UPPER(LEFT(TEXT(P23,"ddd")))</f>
        <v>F</v>
      </c>
    </row>
    <row r="25" spans="1:20" s="23" customFormat="1" ht="18" customHeight="1" x14ac:dyDescent="0.2">
      <c r="A25" s="24" t="str">
        <f>IFERROR(VLOOKUP(A23,Hjälpblad!$A$2:$F$367,6,FALSE),"")</f>
        <v>Lov</v>
      </c>
      <c r="B25" s="24">
        <f>IFERROR(VLOOKUP(B23,Hjälpblad!$A$2:$F$367,6,FALSE),"")</f>
        <v>0</v>
      </c>
      <c r="C25" s="24">
        <f>IFERROR(VLOOKUP(C23,Hjälpblad!$A$2:$F$367,6,FALSE),"")</f>
        <v>0</v>
      </c>
      <c r="D25" s="24">
        <f>IFERROR(VLOOKUP(D23,Hjälpblad!$A$2:$F$367,6,FALSE),"")</f>
        <v>0</v>
      </c>
      <c r="E25" s="24">
        <f>IFERROR(VLOOKUP(E23,Hjälpblad!$A$2:$F$367,6,FALSE),"")</f>
        <v>0</v>
      </c>
      <c r="F25" s="24">
        <f>IFERROR(VLOOKUP(F23,Hjälpblad!$A$2:$F$367,6,FALSE),"")</f>
        <v>0</v>
      </c>
      <c r="G25" s="24">
        <f>IFERROR(VLOOKUP(G23,Hjälpblad!$A$2:$F$367,6,FALSE),"")</f>
        <v>0</v>
      </c>
      <c r="H25" s="24">
        <f>IFERROR(VLOOKUP(H23,Hjälpblad!$A$2:$F$367,6,FALSE),"")</f>
        <v>0</v>
      </c>
      <c r="I25" s="24">
        <f>IFERROR(VLOOKUP(I23,Hjälpblad!$A$2:$F$367,6,FALSE),"")</f>
        <v>0</v>
      </c>
      <c r="J25" s="24">
        <f>IFERROR(VLOOKUP(J23,Hjälpblad!$A$2:$F$367,6,FALSE),"")</f>
        <v>0</v>
      </c>
      <c r="K25" s="24">
        <f>IFERROR(VLOOKUP(K23,Hjälpblad!$A$2:$F$367,6,FALSE),"")</f>
        <v>0</v>
      </c>
      <c r="L25" s="24">
        <f>IFERROR(VLOOKUP(L23,Hjälpblad!$A$2:$F$367,6,FALSE),"")</f>
        <v>0</v>
      </c>
      <c r="M25" s="24">
        <f>IFERROR(VLOOKUP(M23,Hjälpblad!$A$2:$F$367,6,FALSE),"")</f>
        <v>0</v>
      </c>
      <c r="N25" s="24">
        <f>IFERROR(VLOOKUP(N23,Hjälpblad!$A$2:$F$367,6,FALSE),"")</f>
        <v>0</v>
      </c>
      <c r="O25" s="24">
        <f>IFERROR(VLOOKUP(O23,Hjälpblad!$A$2:$F$367,6,FALSE),"")</f>
        <v>0</v>
      </c>
      <c r="P25" s="24">
        <f>IFERROR(VLOOKUP(P23,Hjälpblad!$A$2:$F$367,6,FALSE),"")</f>
        <v>0</v>
      </c>
    </row>
    <row r="26" spans="1:20" s="3" customFormat="1" ht="18" customHeight="1" x14ac:dyDescent="0.25">
      <c r="A26" s="7" t="s">
        <v>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4"/>
    </row>
    <row r="27" spans="1:20" s="7" customFormat="1" ht="18" customHeight="1" x14ac:dyDescent="0.25">
      <c r="A27" s="53" t="str">
        <f>"V "&amp;WEEKNUM(A28,21)</f>
        <v>V 22</v>
      </c>
      <c r="B27" s="39" t="str">
        <f>"Vecka "&amp;WEEKNUM(B28,21)</f>
        <v>Vecka 23</v>
      </c>
      <c r="C27" s="39"/>
      <c r="D27" s="39"/>
      <c r="E27" s="39"/>
      <c r="F27" s="39"/>
      <c r="G27" s="39"/>
      <c r="H27" s="40"/>
      <c r="I27" s="37" t="str">
        <f>"Vecka "&amp;WEEKNUM(I28,21)</f>
        <v>Vecka 24</v>
      </c>
      <c r="J27" s="37"/>
      <c r="K27" s="37"/>
      <c r="L27" s="37"/>
      <c r="M27" s="37"/>
      <c r="N27" s="37"/>
      <c r="O27" s="37"/>
      <c r="P27" s="38" t="str">
        <f>"Vecka "&amp;WEEKNUM(P28,21)</f>
        <v>Vecka 25</v>
      </c>
    </row>
    <row r="28" spans="1:20" s="4" customFormat="1" ht="18" customHeight="1" x14ac:dyDescent="0.2">
      <c r="A28" s="5">
        <v>45809</v>
      </c>
      <c r="B28" s="8">
        <v>45810</v>
      </c>
      <c r="C28" s="8">
        <v>45811</v>
      </c>
      <c r="D28" s="8">
        <v>45812</v>
      </c>
      <c r="E28" s="8">
        <v>45813</v>
      </c>
      <c r="F28" s="5">
        <v>45814</v>
      </c>
      <c r="G28" s="8">
        <v>45815</v>
      </c>
      <c r="H28" s="8">
        <v>45816</v>
      </c>
      <c r="I28" s="8">
        <v>45817</v>
      </c>
      <c r="J28" s="8">
        <v>45818</v>
      </c>
      <c r="K28" s="8">
        <v>45819</v>
      </c>
      <c r="L28" s="8">
        <v>45820</v>
      </c>
      <c r="M28" s="8">
        <v>45821</v>
      </c>
      <c r="N28" s="8">
        <v>45822</v>
      </c>
      <c r="O28" s="8">
        <v>45823</v>
      </c>
      <c r="P28" s="8">
        <v>45824</v>
      </c>
    </row>
    <row r="29" spans="1:20" s="4" customFormat="1" ht="18" customHeight="1" x14ac:dyDescent="0.2">
      <c r="A29" s="6" t="str">
        <f>UPPER(LEFT(TEXT(A28,"ddd")))</f>
        <v>S</v>
      </c>
      <c r="B29" s="9" t="str">
        <f t="shared" ref="B29" si="60">UPPER(LEFT(TEXT(B28,"ddd")))</f>
        <v>M</v>
      </c>
      <c r="C29" s="9" t="str">
        <f t="shared" ref="C29" si="61">UPPER(LEFT(TEXT(C28,"ddd")))</f>
        <v>T</v>
      </c>
      <c r="D29" s="9" t="str">
        <f t="shared" ref="D29" si="62">UPPER(LEFT(TEXT(D28,"ddd")))</f>
        <v>O</v>
      </c>
      <c r="E29" s="9" t="str">
        <f t="shared" ref="E29" si="63">UPPER(LEFT(TEXT(E28,"ddd")))</f>
        <v>T</v>
      </c>
      <c r="F29" s="6" t="str">
        <f t="shared" ref="F29" si="64">UPPER(LEFT(TEXT(F28,"ddd")))</f>
        <v>F</v>
      </c>
      <c r="G29" s="9" t="str">
        <f t="shared" ref="G29" si="65">UPPER(LEFT(TEXT(G28,"ddd")))</f>
        <v>L</v>
      </c>
      <c r="H29" s="9" t="str">
        <f t="shared" ref="H29" si="66">UPPER(LEFT(TEXT(H28,"ddd")))</f>
        <v>S</v>
      </c>
      <c r="I29" s="9" t="str">
        <f t="shared" ref="I29" si="67">UPPER(LEFT(TEXT(I28,"ddd")))</f>
        <v>M</v>
      </c>
      <c r="J29" s="9" t="str">
        <f t="shared" ref="J29" si="68">UPPER(LEFT(TEXT(J28,"ddd")))</f>
        <v>T</v>
      </c>
      <c r="K29" s="9" t="str">
        <f t="shared" ref="K29" si="69">UPPER(LEFT(TEXT(K28,"ddd")))</f>
        <v>O</v>
      </c>
      <c r="L29" s="9" t="str">
        <f t="shared" ref="L29" si="70">UPPER(LEFT(TEXT(L28,"ddd")))</f>
        <v>T</v>
      </c>
      <c r="M29" s="9" t="str">
        <f t="shared" ref="M29" si="71">UPPER(LEFT(TEXT(M28,"ddd")))</f>
        <v>F</v>
      </c>
      <c r="N29" s="9" t="str">
        <f t="shared" ref="N29" si="72">UPPER(LEFT(TEXT(N28,"ddd")))</f>
        <v>L</v>
      </c>
      <c r="O29" s="9" t="str">
        <f t="shared" ref="O29" si="73">UPPER(LEFT(TEXT(O28,"ddd")))</f>
        <v>S</v>
      </c>
      <c r="P29" s="9" t="str">
        <f t="shared" ref="P29" si="74">UPPER(LEFT(TEXT(P28,"ddd")))</f>
        <v>M</v>
      </c>
    </row>
    <row r="30" spans="1:20" s="23" customFormat="1" ht="18" customHeight="1" x14ac:dyDescent="0.2">
      <c r="A30" s="24">
        <f>IFERROR(VLOOKUP(A28,Hjälpblad!$A$2:$F$367,6,FALSE),"")</f>
        <v>0</v>
      </c>
      <c r="B30" s="24">
        <f>IFERROR(VLOOKUP(B28,Hjälpblad!$A$2:$F$367,6,FALSE),"")</f>
        <v>0</v>
      </c>
      <c r="C30" s="24">
        <f>IFERROR(VLOOKUP(C28,Hjälpblad!$A$2:$F$367,6,FALSE),"")</f>
        <v>0</v>
      </c>
      <c r="D30" s="24">
        <f>IFERROR(VLOOKUP(D28,Hjälpblad!$A$2:$F$367,6,FALSE),"")</f>
        <v>0</v>
      </c>
      <c r="E30" s="24">
        <f>IFERROR(VLOOKUP(E28,Hjälpblad!$A$2:$F$367,6,FALSE),"")</f>
        <v>0</v>
      </c>
      <c r="F30" s="24" t="str">
        <f>IFERROR(VLOOKUP(F28,Hjälpblad!$A$2:$F$367,6,FALSE),"")</f>
        <v>Lov</v>
      </c>
      <c r="G30" s="24">
        <f>IFERROR(VLOOKUP(G28,Hjälpblad!$A$2:$F$367,6,FALSE),"")</f>
        <v>0</v>
      </c>
      <c r="H30" s="24">
        <f>IFERROR(VLOOKUP(H28,Hjälpblad!$A$2:$F$367,6,FALSE),"")</f>
        <v>0</v>
      </c>
      <c r="I30" s="24" t="str">
        <f>IFERROR(VLOOKUP(I28,Hjälpblad!$A$2:$F$367,6,FALSE),"")</f>
        <v>SomL</v>
      </c>
      <c r="J30" s="24" t="str">
        <f>IFERROR(VLOOKUP(J28,Hjälpblad!$A$2:$F$367,6,FALSE),"")</f>
        <v>SomL</v>
      </c>
      <c r="K30" s="24" t="str">
        <f>IFERROR(VLOOKUP(K28,Hjälpblad!$A$2:$F$367,6,FALSE),"")</f>
        <v>SomL</v>
      </c>
      <c r="L30" s="24" t="str">
        <f>IFERROR(VLOOKUP(L28,Hjälpblad!$A$2:$F$367,6,FALSE),"")</f>
        <v>SomL</v>
      </c>
      <c r="M30" s="24" t="str">
        <f>IFERROR(VLOOKUP(M28,Hjälpblad!$A$2:$F$367,6,FALSE),"")</f>
        <v>SomL</v>
      </c>
      <c r="N30" s="24" t="str">
        <f>IFERROR(VLOOKUP(N28,Hjälpblad!$A$2:$F$367,6,FALSE),"")</f>
        <v>SomL</v>
      </c>
      <c r="O30" s="24" t="str">
        <f>IFERROR(VLOOKUP(O28,Hjälpblad!$A$2:$F$367,6,FALSE),"")</f>
        <v>SomL</v>
      </c>
      <c r="P30" s="24" t="str">
        <f>IFERROR(VLOOKUP(P28,Hjälpblad!$A$2:$F$367,6,FALSE),"")</f>
        <v>SomL</v>
      </c>
    </row>
    <row r="31" spans="1:20" s="3" customFormat="1" ht="18" customHeight="1" x14ac:dyDescent="0.25">
      <c r="A31" s="7" t="s">
        <v>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20" s="7" customFormat="1" ht="18" customHeight="1" x14ac:dyDescent="0.25">
      <c r="A32" s="38" t="str">
        <f>"Vecka "&amp;WEEKNUM(A33,21)</f>
        <v>Vecka 27</v>
      </c>
      <c r="B32" s="39"/>
      <c r="C32" s="39"/>
      <c r="D32" s="39"/>
      <c r="E32" s="39"/>
      <c r="F32" s="39"/>
      <c r="G32" s="36" t="str">
        <f>"Vecka "&amp;WEEKNUM(G33,21)</f>
        <v>Vecka 28</v>
      </c>
      <c r="H32" s="37"/>
      <c r="I32" s="37"/>
      <c r="J32" s="37"/>
      <c r="K32" s="37"/>
      <c r="L32" s="37"/>
      <c r="M32" s="41"/>
      <c r="N32" s="38" t="str">
        <f>"Vecka "&amp;WEEKNUM(N33,21)</f>
        <v>Vecka 29</v>
      </c>
      <c r="O32" s="38"/>
      <c r="P32" s="39"/>
    </row>
    <row r="33" spans="1:19" s="4" customFormat="1" ht="18" customHeight="1" x14ac:dyDescent="0.2">
      <c r="A33" s="8">
        <v>45839</v>
      </c>
      <c r="B33" s="8">
        <v>45840</v>
      </c>
      <c r="C33" s="8">
        <v>45841</v>
      </c>
      <c r="D33" s="8">
        <v>45842</v>
      </c>
      <c r="E33" s="8">
        <v>45843</v>
      </c>
      <c r="F33" s="8">
        <v>45844</v>
      </c>
      <c r="G33" s="8">
        <v>45845</v>
      </c>
      <c r="H33" s="8">
        <v>45846</v>
      </c>
      <c r="I33" s="8">
        <v>45847</v>
      </c>
      <c r="J33" s="8">
        <v>45848</v>
      </c>
      <c r="K33" s="8">
        <v>45849</v>
      </c>
      <c r="L33" s="8">
        <v>45850</v>
      </c>
      <c r="M33" s="8">
        <v>45851</v>
      </c>
      <c r="N33" s="8">
        <v>45852</v>
      </c>
      <c r="O33" s="8">
        <v>45853</v>
      </c>
      <c r="P33" s="8">
        <v>45854</v>
      </c>
    </row>
    <row r="34" spans="1:19" s="4" customFormat="1" ht="18" customHeight="1" x14ac:dyDescent="0.2">
      <c r="A34" s="9" t="str">
        <f>UPPER(LEFT(TEXT(A33,"ddd")))</f>
        <v>T</v>
      </c>
      <c r="B34" s="9" t="str">
        <f t="shared" ref="B34" si="75">UPPER(LEFT(TEXT(B33,"ddd")))</f>
        <v>O</v>
      </c>
      <c r="C34" s="9" t="str">
        <f t="shared" ref="C34" si="76">UPPER(LEFT(TEXT(C33,"ddd")))</f>
        <v>T</v>
      </c>
      <c r="D34" s="9" t="str">
        <f t="shared" ref="D34" si="77">UPPER(LEFT(TEXT(D33,"ddd")))</f>
        <v>F</v>
      </c>
      <c r="E34" s="9" t="str">
        <f t="shared" ref="E34" si="78">UPPER(LEFT(TEXT(E33,"ddd")))</f>
        <v>L</v>
      </c>
      <c r="F34" s="9" t="str">
        <f t="shared" ref="F34" si="79">UPPER(LEFT(TEXT(F33,"ddd")))</f>
        <v>S</v>
      </c>
      <c r="G34" s="9" t="str">
        <f t="shared" ref="G34" si="80">UPPER(LEFT(TEXT(G33,"ddd")))</f>
        <v>M</v>
      </c>
      <c r="H34" s="9" t="str">
        <f t="shared" ref="H34" si="81">UPPER(LEFT(TEXT(H33,"ddd")))</f>
        <v>T</v>
      </c>
      <c r="I34" s="9" t="str">
        <f t="shared" ref="I34" si="82">UPPER(LEFT(TEXT(I33,"ddd")))</f>
        <v>O</v>
      </c>
      <c r="J34" s="9" t="str">
        <f t="shared" ref="J34" si="83">UPPER(LEFT(TEXT(J33,"ddd")))</f>
        <v>T</v>
      </c>
      <c r="K34" s="9" t="str">
        <f t="shared" ref="K34" si="84">UPPER(LEFT(TEXT(K33,"ddd")))</f>
        <v>F</v>
      </c>
      <c r="L34" s="9" t="str">
        <f t="shared" ref="L34" si="85">UPPER(LEFT(TEXT(L33,"ddd")))</f>
        <v>L</v>
      </c>
      <c r="M34" s="9" t="str">
        <f t="shared" ref="M34" si="86">UPPER(LEFT(TEXT(M33,"ddd")))</f>
        <v>S</v>
      </c>
      <c r="N34" s="9" t="str">
        <f t="shared" ref="N34" si="87">UPPER(LEFT(TEXT(N33,"ddd")))</f>
        <v>M</v>
      </c>
      <c r="O34" s="9" t="str">
        <f t="shared" ref="O34" si="88">UPPER(LEFT(TEXT(O33,"ddd")))</f>
        <v>T</v>
      </c>
      <c r="P34" s="9" t="str">
        <f t="shared" ref="P34" si="89">UPPER(LEFT(TEXT(P33,"ddd")))</f>
        <v>O</v>
      </c>
    </row>
    <row r="35" spans="1:19" s="23" customFormat="1" ht="18" customHeight="1" x14ac:dyDescent="0.2">
      <c r="A35" s="24" t="str">
        <f>IFERROR(VLOOKUP(A33,Hjälpblad!$A$2:$F$367,6,FALSE),"")</f>
        <v>SomL</v>
      </c>
      <c r="B35" s="24" t="str">
        <f>IFERROR(VLOOKUP(B33,Hjälpblad!$A$2:$F$367,6,FALSE),"")</f>
        <v>SomL</v>
      </c>
      <c r="C35" s="24" t="str">
        <f>IFERROR(VLOOKUP(C33,Hjälpblad!$A$2:$F$367,6,FALSE),"")</f>
        <v>SomL</v>
      </c>
      <c r="D35" s="24" t="str">
        <f>IFERROR(VLOOKUP(D33,Hjälpblad!$A$2:$F$367,6,FALSE),"")</f>
        <v>SomL</v>
      </c>
      <c r="E35" s="24" t="str">
        <f>IFERROR(VLOOKUP(E33,Hjälpblad!$A$2:$F$367,6,FALSE),"")</f>
        <v>SomL</v>
      </c>
      <c r="F35" s="24" t="str">
        <f>IFERROR(VLOOKUP(F33,Hjälpblad!$A$2:$F$367,6,FALSE),"")</f>
        <v>SomL</v>
      </c>
      <c r="G35" s="24" t="str">
        <f>IFERROR(VLOOKUP(G33,Hjälpblad!$A$2:$F$367,6,FALSE),"")</f>
        <v>SomL</v>
      </c>
      <c r="H35" s="24" t="str">
        <f>IFERROR(VLOOKUP(H33,Hjälpblad!$A$2:$F$367,6,FALSE),"")</f>
        <v>SomL</v>
      </c>
      <c r="I35" s="24" t="str">
        <f>IFERROR(VLOOKUP(I33,Hjälpblad!$A$2:$F$367,6,FALSE),"")</f>
        <v>SomL</v>
      </c>
      <c r="J35" s="24" t="str">
        <f>IFERROR(VLOOKUP(J33,Hjälpblad!$A$2:$F$367,6,FALSE),"")</f>
        <v>SomL</v>
      </c>
      <c r="K35" s="24" t="str">
        <f>IFERROR(VLOOKUP(K33,Hjälpblad!$A$2:$F$367,6,FALSE),"")</f>
        <v>SomL</v>
      </c>
      <c r="L35" s="24" t="str">
        <f>IFERROR(VLOOKUP(L33,Hjälpblad!$A$2:$F$367,6,FALSE),"")</f>
        <v>SomL</v>
      </c>
      <c r="M35" s="24" t="str">
        <f>IFERROR(VLOOKUP(M33,Hjälpblad!$A$2:$F$367,6,FALSE),"")</f>
        <v>SomL</v>
      </c>
      <c r="N35" s="24" t="str">
        <f>IFERROR(VLOOKUP(N33,Hjälpblad!$A$2:$F$367,6,FALSE),"")</f>
        <v>SomL</v>
      </c>
      <c r="O35" s="24" t="str">
        <f>IFERROR(VLOOKUP(O33,Hjälpblad!$A$2:$F$367,6,FALSE),"")</f>
        <v>SomL</v>
      </c>
      <c r="P35" s="24" t="str">
        <f>IFERROR(VLOOKUP(P33,Hjälpblad!$A$2:$F$367,6,FALSE),"")</f>
        <v>SomL</v>
      </c>
    </row>
    <row r="36" spans="1:19" s="3" customFormat="1" ht="18" customHeight="1" x14ac:dyDescent="0.25">
      <c r="A36" s="7" t="s">
        <v>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9" s="7" customFormat="1" ht="18" customHeight="1" x14ac:dyDescent="0.25">
      <c r="A37" s="38" t="str">
        <f>"Vecka "&amp;WEEKNUM(A38,21)</f>
        <v>Vecka 31</v>
      </c>
      <c r="B37" s="39"/>
      <c r="C37" s="40"/>
      <c r="D37" s="37" t="str">
        <f>"Vecka "&amp;WEEKNUM(D38,21)</f>
        <v>Vecka 32</v>
      </c>
      <c r="E37" s="37"/>
      <c r="F37" s="37"/>
      <c r="G37" s="37"/>
      <c r="H37" s="37"/>
      <c r="I37" s="37"/>
      <c r="J37" s="41"/>
      <c r="K37" s="38" t="str">
        <f>"Vecka "&amp;WEEKNUM(K38,21)</f>
        <v>Vecka 33</v>
      </c>
      <c r="L37" s="39"/>
      <c r="M37" s="39"/>
      <c r="N37" s="39"/>
      <c r="O37" s="39"/>
      <c r="P37" s="39"/>
      <c r="Q37" s="11"/>
    </row>
    <row r="38" spans="1:19" s="4" customFormat="1" ht="18" customHeight="1" x14ac:dyDescent="0.2">
      <c r="A38" s="8">
        <v>45870</v>
      </c>
      <c r="B38" s="8">
        <v>45871</v>
      </c>
      <c r="C38" s="8">
        <v>45872</v>
      </c>
      <c r="D38" s="8">
        <v>45873</v>
      </c>
      <c r="E38" s="8">
        <v>45874</v>
      </c>
      <c r="F38" s="8">
        <v>45875</v>
      </c>
      <c r="G38" s="8">
        <v>45876</v>
      </c>
      <c r="H38" s="8">
        <v>45877</v>
      </c>
      <c r="I38" s="8">
        <v>45878</v>
      </c>
      <c r="J38" s="8">
        <v>45879</v>
      </c>
      <c r="K38" s="8">
        <v>45880</v>
      </c>
      <c r="L38" s="8">
        <v>45881</v>
      </c>
      <c r="M38" s="8">
        <v>45882</v>
      </c>
      <c r="N38" s="8">
        <v>45883</v>
      </c>
      <c r="O38" s="8">
        <v>45884</v>
      </c>
      <c r="P38" s="8">
        <v>45885</v>
      </c>
    </row>
    <row r="39" spans="1:19" s="4" customFormat="1" ht="18" customHeight="1" x14ac:dyDescent="0.2">
      <c r="A39" s="9" t="str">
        <f>UPPER(LEFT(TEXT(A38,"ddd")))</f>
        <v>F</v>
      </c>
      <c r="B39" s="9" t="str">
        <f t="shared" ref="B39" si="90">UPPER(LEFT(TEXT(B38,"ddd")))</f>
        <v>L</v>
      </c>
      <c r="C39" s="9" t="str">
        <f t="shared" ref="C39" si="91">UPPER(LEFT(TEXT(C38,"ddd")))</f>
        <v>S</v>
      </c>
      <c r="D39" s="9" t="str">
        <f t="shared" ref="D39" si="92">UPPER(LEFT(TEXT(D38,"ddd")))</f>
        <v>M</v>
      </c>
      <c r="E39" s="9" t="str">
        <f t="shared" ref="E39" si="93">UPPER(LEFT(TEXT(E38,"ddd")))</f>
        <v>T</v>
      </c>
      <c r="F39" s="9" t="str">
        <f t="shared" ref="F39" si="94">UPPER(LEFT(TEXT(F38,"ddd")))</f>
        <v>O</v>
      </c>
      <c r="G39" s="9" t="str">
        <f t="shared" ref="G39" si="95">UPPER(LEFT(TEXT(G38,"ddd")))</f>
        <v>T</v>
      </c>
      <c r="H39" s="9" t="str">
        <f t="shared" ref="H39" si="96">UPPER(LEFT(TEXT(H38,"ddd")))</f>
        <v>F</v>
      </c>
      <c r="I39" s="9" t="str">
        <f t="shared" ref="I39" si="97">UPPER(LEFT(TEXT(I38,"ddd")))</f>
        <v>L</v>
      </c>
      <c r="J39" s="9" t="str">
        <f t="shared" ref="J39" si="98">UPPER(LEFT(TEXT(J38,"ddd")))</f>
        <v>S</v>
      </c>
      <c r="K39" s="9" t="str">
        <f t="shared" ref="K39" si="99">UPPER(LEFT(TEXT(K38,"ddd")))</f>
        <v>M</v>
      </c>
      <c r="L39" s="9" t="str">
        <f t="shared" ref="L39" si="100">UPPER(LEFT(TEXT(L38,"ddd")))</f>
        <v>T</v>
      </c>
      <c r="M39" s="9" t="str">
        <f t="shared" ref="M39" si="101">UPPER(LEFT(TEXT(M38,"ddd")))</f>
        <v>O</v>
      </c>
      <c r="N39" s="9" t="str">
        <f t="shared" ref="N39" si="102">UPPER(LEFT(TEXT(N38,"ddd")))</f>
        <v>T</v>
      </c>
      <c r="O39" s="9" t="str">
        <f t="shared" ref="O39" si="103">UPPER(LEFT(TEXT(O38,"ddd")))</f>
        <v>F</v>
      </c>
      <c r="P39" s="9" t="str">
        <f t="shared" ref="P39" si="104">UPPER(LEFT(TEXT(P38,"ddd")))</f>
        <v>L</v>
      </c>
    </row>
    <row r="40" spans="1:19" s="23" customFormat="1" ht="18" customHeight="1" x14ac:dyDescent="0.2">
      <c r="A40" s="24" t="str">
        <f>IFERROR(VLOOKUP(A38,Hjälpblad!$A$2:$F$367,6,FALSE),"")</f>
        <v>SomL</v>
      </c>
      <c r="B40" s="24" t="str">
        <f>IFERROR(VLOOKUP(B38,Hjälpblad!$A$2:$F$367,6,FALSE),"")</f>
        <v>SomL</v>
      </c>
      <c r="C40" s="24" t="str">
        <f>IFERROR(VLOOKUP(C38,Hjälpblad!$A$2:$F$367,6,FALSE),"")</f>
        <v>SomL</v>
      </c>
      <c r="D40" s="24" t="str">
        <f>IFERROR(VLOOKUP(D38,Hjälpblad!$A$2:$F$367,6,FALSE),"")</f>
        <v>SomL</v>
      </c>
      <c r="E40" s="24" t="str">
        <f>IFERROR(VLOOKUP(E38,Hjälpblad!$A$2:$F$367,6,FALSE),"")</f>
        <v>SomL</v>
      </c>
      <c r="F40" s="24" t="str">
        <f>IFERROR(VLOOKUP(F38,Hjälpblad!$A$2:$F$367,6,FALSE),"")</f>
        <v>SomL</v>
      </c>
      <c r="G40" s="24" t="str">
        <f>IFERROR(VLOOKUP(G38,Hjälpblad!$A$2:$F$367,6,FALSE),"")</f>
        <v>SomL</v>
      </c>
      <c r="H40" s="24" t="str">
        <f>IFERROR(VLOOKUP(H38,Hjälpblad!$A$2:$F$367,6,FALSE),"")</f>
        <v>SomL</v>
      </c>
      <c r="I40" s="24" t="str">
        <f>IFERROR(VLOOKUP(I38,Hjälpblad!$A$2:$F$367,6,FALSE),"")</f>
        <v>SomL</v>
      </c>
      <c r="J40" s="24" t="str">
        <f>IFERROR(VLOOKUP(J38,Hjälpblad!$A$2:$F$367,6,FALSE),"")</f>
        <v>SomL</v>
      </c>
      <c r="K40" s="24" t="str">
        <f>IFERROR(VLOOKUP(K38,Hjälpblad!$A$2:$F$367,6,FALSE),"")</f>
        <v>SomL</v>
      </c>
      <c r="L40" s="24" t="str">
        <f>IFERROR(VLOOKUP(L38,Hjälpblad!$A$2:$F$367,6,FALSE),"")</f>
        <v>SomL</v>
      </c>
      <c r="M40" s="24" t="str">
        <f>IFERROR(VLOOKUP(M38,Hjälpblad!$A$2:$F$367,6,FALSE),"")</f>
        <v>SomL</v>
      </c>
      <c r="N40" s="24" t="str">
        <f>IFERROR(VLOOKUP(N38,Hjälpblad!$A$2:$F$367,6,FALSE),"")</f>
        <v>SomL</v>
      </c>
      <c r="O40" s="24" t="str">
        <f>IFERROR(VLOOKUP(O38,Hjälpblad!$A$2:$F$367,6,FALSE),"")</f>
        <v>SomL</v>
      </c>
      <c r="P40" s="24" t="str">
        <f>IFERROR(VLOOKUP(P38,Hjälpblad!$A$2:$F$367,6,FALSE),"")</f>
        <v>SomL</v>
      </c>
    </row>
    <row r="41" spans="1:19" s="3" customFormat="1" ht="18" customHeight="1" x14ac:dyDescent="0.25">
      <c r="A41" s="7" t="s">
        <v>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23"/>
    </row>
    <row r="42" spans="1:19" s="7" customFormat="1" ht="18" customHeight="1" x14ac:dyDescent="0.25">
      <c r="A42" s="36" t="str">
        <f>"Vecka "&amp;WEEKNUM(A43,21)</f>
        <v>Vecka 36</v>
      </c>
      <c r="B42" s="37"/>
      <c r="C42" s="37"/>
      <c r="D42" s="37"/>
      <c r="E42" s="37"/>
      <c r="F42" s="37"/>
      <c r="G42" s="41"/>
      <c r="H42" s="38" t="str">
        <f>"Vecka "&amp;WEEKNUM(H43,21)</f>
        <v>Vecka 37</v>
      </c>
      <c r="I42" s="39"/>
      <c r="J42" s="39"/>
      <c r="K42" s="39"/>
      <c r="L42" s="39"/>
      <c r="M42" s="39"/>
      <c r="N42" s="40"/>
      <c r="O42" s="37" t="str">
        <f>"Vecka "&amp;WEEKNUM(O43,21)</f>
        <v>Vecka 38</v>
      </c>
      <c r="P42" s="37"/>
      <c r="Q42" s="23"/>
    </row>
    <row r="43" spans="1:19" s="4" customFormat="1" ht="18" customHeight="1" x14ac:dyDescent="0.2">
      <c r="A43" s="8">
        <v>45901</v>
      </c>
      <c r="B43" s="8">
        <v>45902</v>
      </c>
      <c r="C43" s="8">
        <v>45903</v>
      </c>
      <c r="D43" s="8">
        <v>45904</v>
      </c>
      <c r="E43" s="8">
        <v>45905</v>
      </c>
      <c r="F43" s="8">
        <v>45906</v>
      </c>
      <c r="G43" s="8">
        <v>45907</v>
      </c>
      <c r="H43" s="8">
        <v>45908</v>
      </c>
      <c r="I43" s="8">
        <v>45909</v>
      </c>
      <c r="J43" s="8">
        <v>45910</v>
      </c>
      <c r="K43" s="8">
        <v>45911</v>
      </c>
      <c r="L43" s="8">
        <v>45912</v>
      </c>
      <c r="M43" s="8">
        <v>45913</v>
      </c>
      <c r="N43" s="8">
        <v>45914</v>
      </c>
      <c r="O43" s="8">
        <v>45915</v>
      </c>
      <c r="P43" s="8">
        <v>45916</v>
      </c>
      <c r="Q43" s="23"/>
    </row>
    <row r="44" spans="1:19" s="4" customFormat="1" ht="18" customHeight="1" x14ac:dyDescent="0.2">
      <c r="A44" s="9" t="str">
        <f>UPPER(LEFT(TEXT(A43,"ddd")))</f>
        <v>M</v>
      </c>
      <c r="B44" s="9" t="str">
        <f t="shared" ref="B44" si="105">UPPER(LEFT(TEXT(B43,"ddd")))</f>
        <v>T</v>
      </c>
      <c r="C44" s="9" t="str">
        <f t="shared" ref="C44" si="106">UPPER(LEFT(TEXT(C43,"ddd")))</f>
        <v>O</v>
      </c>
      <c r="D44" s="9" t="str">
        <f t="shared" ref="D44" si="107">UPPER(LEFT(TEXT(D43,"ddd")))</f>
        <v>T</v>
      </c>
      <c r="E44" s="9" t="str">
        <f t="shared" ref="E44" si="108">UPPER(LEFT(TEXT(E43,"ddd")))</f>
        <v>F</v>
      </c>
      <c r="F44" s="9" t="str">
        <f t="shared" ref="F44" si="109">UPPER(LEFT(TEXT(F43,"ddd")))</f>
        <v>L</v>
      </c>
      <c r="G44" s="9" t="str">
        <f t="shared" ref="G44" si="110">UPPER(LEFT(TEXT(G43,"ddd")))</f>
        <v>S</v>
      </c>
      <c r="H44" s="9" t="str">
        <f t="shared" ref="H44" si="111">UPPER(LEFT(TEXT(H43,"ddd")))</f>
        <v>M</v>
      </c>
      <c r="I44" s="9" t="str">
        <f t="shared" ref="I44" si="112">UPPER(LEFT(TEXT(I43,"ddd")))</f>
        <v>T</v>
      </c>
      <c r="J44" s="9" t="str">
        <f t="shared" ref="J44" si="113">UPPER(LEFT(TEXT(J43,"ddd")))</f>
        <v>O</v>
      </c>
      <c r="K44" s="9" t="str">
        <f t="shared" ref="K44" si="114">UPPER(LEFT(TEXT(K43,"ddd")))</f>
        <v>T</v>
      </c>
      <c r="L44" s="9" t="str">
        <f t="shared" ref="L44" si="115">UPPER(LEFT(TEXT(L43,"ddd")))</f>
        <v>F</v>
      </c>
      <c r="M44" s="9" t="str">
        <f t="shared" ref="M44" si="116">UPPER(LEFT(TEXT(M43,"ddd")))</f>
        <v>L</v>
      </c>
      <c r="N44" s="9" t="str">
        <f t="shared" ref="N44" si="117">UPPER(LEFT(TEXT(N43,"ddd")))</f>
        <v>S</v>
      </c>
      <c r="O44" s="9" t="str">
        <f t="shared" ref="O44" si="118">UPPER(LEFT(TEXT(O43,"ddd")))</f>
        <v>M</v>
      </c>
      <c r="P44" s="9" t="str">
        <f t="shared" ref="P44" si="119">UPPER(LEFT(TEXT(P43,"ddd")))</f>
        <v>T</v>
      </c>
      <c r="Q44" s="23"/>
    </row>
    <row r="45" spans="1:19" s="23" customFormat="1" ht="18" customHeight="1" x14ac:dyDescent="0.2">
      <c r="A45" s="24">
        <f>IFERROR(VLOOKUP(A43,Hjälpblad!$A$2:$F$367,6,FALSE),"")</f>
        <v>0</v>
      </c>
      <c r="B45" s="24">
        <f>IFERROR(VLOOKUP(B43,Hjälpblad!$A$2:$F$367,6,FALSE),"")</f>
        <v>0</v>
      </c>
      <c r="C45" s="24">
        <f>IFERROR(VLOOKUP(C43,Hjälpblad!$A$2:$F$367,6,FALSE),"")</f>
        <v>0</v>
      </c>
      <c r="D45" s="24">
        <f>IFERROR(VLOOKUP(D43,Hjälpblad!$A$2:$F$367,6,FALSE),"")</f>
        <v>0</v>
      </c>
      <c r="E45" s="24">
        <f>IFERROR(VLOOKUP(E43,Hjälpblad!$A$2:$F$367,6,FALSE),"")</f>
        <v>0</v>
      </c>
      <c r="F45" s="24">
        <f>IFERROR(VLOOKUP(F43,Hjälpblad!$A$2:$F$367,6,FALSE),"")</f>
        <v>0</v>
      </c>
      <c r="G45" s="24">
        <f>IFERROR(VLOOKUP(G43,Hjälpblad!$A$2:$F$367,6,FALSE),"")</f>
        <v>0</v>
      </c>
      <c r="H45" s="24">
        <f>IFERROR(VLOOKUP(H43,Hjälpblad!$A$2:$F$367,6,FALSE),"")</f>
        <v>0</v>
      </c>
      <c r="I45" s="24">
        <f>IFERROR(VLOOKUP(I43,Hjälpblad!$A$2:$F$367,6,FALSE),"")</f>
        <v>0</v>
      </c>
      <c r="J45" s="24">
        <f>IFERROR(VLOOKUP(J43,Hjälpblad!$A$2:$F$367,6,FALSE),"")</f>
        <v>0</v>
      </c>
      <c r="K45" s="24">
        <f>IFERROR(VLOOKUP(K43,Hjälpblad!$A$2:$F$367,6,FALSE),"")</f>
        <v>0</v>
      </c>
      <c r="L45" s="24">
        <f>IFERROR(VLOOKUP(L43,Hjälpblad!$A$2:$F$367,6,FALSE),"")</f>
        <v>0</v>
      </c>
      <c r="M45" s="24">
        <f>IFERROR(VLOOKUP(M43,Hjälpblad!$A$2:$F$367,6,FALSE),"")</f>
        <v>0</v>
      </c>
      <c r="N45" s="24">
        <f>IFERROR(VLOOKUP(N43,Hjälpblad!$A$2:$F$367,6,FALSE),"")</f>
        <v>0</v>
      </c>
      <c r="O45" s="24">
        <f>IFERROR(VLOOKUP(O43,Hjälpblad!$A$2:$F$367,6,FALSE),"")</f>
        <v>0</v>
      </c>
      <c r="P45" s="24">
        <f>IFERROR(VLOOKUP(P43,Hjälpblad!$A$2:$F$367,6,FALSE),"")</f>
        <v>0</v>
      </c>
    </row>
    <row r="46" spans="1:19" s="3" customFormat="1" ht="18" customHeight="1" x14ac:dyDescent="0.25">
      <c r="A46" s="7" t="s">
        <v>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9" s="7" customFormat="1" ht="18" customHeight="1" x14ac:dyDescent="0.25">
      <c r="A47" s="37" t="str">
        <f>"Vecka "&amp;WEEKNUM(A48,21)</f>
        <v>Vecka 40</v>
      </c>
      <c r="B47" s="37"/>
      <c r="C47" s="37"/>
      <c r="D47" s="37"/>
      <c r="E47" s="37"/>
      <c r="F47" s="38" t="str">
        <f>"Vecka "&amp;WEEKNUM(F48,21)</f>
        <v>Vecka 41</v>
      </c>
      <c r="G47" s="39"/>
      <c r="H47" s="39"/>
      <c r="I47" s="39"/>
      <c r="J47" s="39"/>
      <c r="K47" s="39"/>
      <c r="L47" s="40"/>
      <c r="M47" s="36" t="str">
        <f>"Vecka "&amp;WEEKNUM(M48,21)</f>
        <v>Vecka 42</v>
      </c>
      <c r="N47" s="37"/>
      <c r="O47" s="37"/>
      <c r="P47" s="37"/>
      <c r="Q47" s="11"/>
      <c r="R47" s="11"/>
      <c r="S47" s="11"/>
    </row>
    <row r="48" spans="1:19" s="4" customFormat="1" ht="18" customHeight="1" x14ac:dyDescent="0.2">
      <c r="A48" s="8">
        <v>45931</v>
      </c>
      <c r="B48" s="8">
        <v>45932</v>
      </c>
      <c r="C48" s="8">
        <v>45933</v>
      </c>
      <c r="D48" s="8">
        <v>45934</v>
      </c>
      <c r="E48" s="8">
        <v>45935</v>
      </c>
      <c r="F48" s="8">
        <v>45936</v>
      </c>
      <c r="G48" s="8">
        <v>45937</v>
      </c>
      <c r="H48" s="8">
        <v>45938</v>
      </c>
      <c r="I48" s="8">
        <v>45939</v>
      </c>
      <c r="J48" s="8">
        <v>45940</v>
      </c>
      <c r="K48" s="8">
        <v>45941</v>
      </c>
      <c r="L48" s="8">
        <v>45942</v>
      </c>
      <c r="M48" s="8">
        <v>45943</v>
      </c>
      <c r="N48" s="8">
        <v>45944</v>
      </c>
      <c r="O48" s="8">
        <v>45945</v>
      </c>
      <c r="P48" s="8">
        <v>45946</v>
      </c>
    </row>
    <row r="49" spans="1:16" s="4" customFormat="1" ht="18" customHeight="1" x14ac:dyDescent="0.2">
      <c r="A49" s="9" t="str">
        <f>UPPER(LEFT(TEXT(A48,"ddd")))</f>
        <v>O</v>
      </c>
      <c r="B49" s="9" t="str">
        <f t="shared" ref="B49" si="120">UPPER(LEFT(TEXT(B48,"ddd")))</f>
        <v>T</v>
      </c>
      <c r="C49" s="9" t="str">
        <f t="shared" ref="C49" si="121">UPPER(LEFT(TEXT(C48,"ddd")))</f>
        <v>F</v>
      </c>
      <c r="D49" s="9" t="str">
        <f t="shared" ref="D49" si="122">UPPER(LEFT(TEXT(D48,"ddd")))</f>
        <v>L</v>
      </c>
      <c r="E49" s="9" t="str">
        <f t="shared" ref="E49" si="123">UPPER(LEFT(TEXT(E48,"ddd")))</f>
        <v>S</v>
      </c>
      <c r="F49" s="9" t="str">
        <f t="shared" ref="F49" si="124">UPPER(LEFT(TEXT(F48,"ddd")))</f>
        <v>M</v>
      </c>
      <c r="G49" s="9" t="str">
        <f t="shared" ref="G49" si="125">UPPER(LEFT(TEXT(G48,"ddd")))</f>
        <v>T</v>
      </c>
      <c r="H49" s="9" t="str">
        <f t="shared" ref="H49" si="126">UPPER(LEFT(TEXT(H48,"ddd")))</f>
        <v>O</v>
      </c>
      <c r="I49" s="9" t="str">
        <f t="shared" ref="I49" si="127">UPPER(LEFT(TEXT(I48,"ddd")))</f>
        <v>T</v>
      </c>
      <c r="J49" s="9" t="str">
        <f t="shared" ref="J49" si="128">UPPER(LEFT(TEXT(J48,"ddd")))</f>
        <v>F</v>
      </c>
      <c r="K49" s="9" t="str">
        <f t="shared" ref="K49" si="129">UPPER(LEFT(TEXT(K48,"ddd")))</f>
        <v>L</v>
      </c>
      <c r="L49" s="9" t="str">
        <f t="shared" ref="L49" si="130">UPPER(LEFT(TEXT(L48,"ddd")))</f>
        <v>S</v>
      </c>
      <c r="M49" s="9" t="str">
        <f t="shared" ref="M49" si="131">UPPER(LEFT(TEXT(M48,"ddd")))</f>
        <v>M</v>
      </c>
      <c r="N49" s="9" t="str">
        <f t="shared" ref="N49" si="132">UPPER(LEFT(TEXT(N48,"ddd")))</f>
        <v>T</v>
      </c>
      <c r="O49" s="9" t="str">
        <f t="shared" ref="O49" si="133">UPPER(LEFT(TEXT(O48,"ddd")))</f>
        <v>O</v>
      </c>
      <c r="P49" s="9" t="str">
        <f t="shared" ref="P49" si="134">UPPER(LEFT(TEXT(P48,"ddd")))</f>
        <v>T</v>
      </c>
    </row>
    <row r="50" spans="1:16" s="23" customFormat="1" ht="18" customHeight="1" x14ac:dyDescent="0.2">
      <c r="A50" s="24">
        <f>IFERROR(VLOOKUP(A48,Hjälpblad!$A$2:$F$367,6,FALSE),"")</f>
        <v>0</v>
      </c>
      <c r="B50" s="24">
        <f>IFERROR(VLOOKUP(B48,Hjälpblad!$A$2:$F$367,6,FALSE),"")</f>
        <v>0</v>
      </c>
      <c r="C50" s="24">
        <f>IFERROR(VLOOKUP(C48,Hjälpblad!$A$2:$F$367,6,FALSE),"")</f>
        <v>0</v>
      </c>
      <c r="D50" s="24">
        <f>IFERROR(VLOOKUP(D48,Hjälpblad!$A$2:$F$367,6,FALSE),"")</f>
        <v>0</v>
      </c>
      <c r="E50" s="24">
        <f>IFERROR(VLOOKUP(E48,Hjälpblad!$A$2:$F$367,6,FALSE),"")</f>
        <v>0</v>
      </c>
      <c r="F50" s="24">
        <f>IFERROR(VLOOKUP(F48,Hjälpblad!$A$2:$F$367,6,FALSE),"")</f>
        <v>0</v>
      </c>
      <c r="G50" s="24">
        <f>IFERROR(VLOOKUP(G48,Hjälpblad!$A$2:$F$367,6,FALSE),"")</f>
        <v>0</v>
      </c>
      <c r="H50" s="24">
        <f>IFERROR(VLOOKUP(H48,Hjälpblad!$A$2:$F$367,6,FALSE),"")</f>
        <v>0</v>
      </c>
      <c r="I50" s="24">
        <f>IFERROR(VLOOKUP(I48,Hjälpblad!$A$2:$F$367,6,FALSE),"")</f>
        <v>0</v>
      </c>
      <c r="J50" s="24">
        <f>IFERROR(VLOOKUP(J48,Hjälpblad!$A$2:$F$367,6,FALSE),"")</f>
        <v>0</v>
      </c>
      <c r="K50" s="24">
        <f>IFERROR(VLOOKUP(K48,Hjälpblad!$A$2:$F$367,6,FALSE),"")</f>
        <v>0</v>
      </c>
      <c r="L50" s="24">
        <f>IFERROR(VLOOKUP(L48,Hjälpblad!$A$2:$F$367,6,FALSE),"")</f>
        <v>0</v>
      </c>
      <c r="M50" s="24">
        <f>IFERROR(VLOOKUP(M48,Hjälpblad!$A$2:$F$367,6,FALSE),"")</f>
        <v>0</v>
      </c>
      <c r="N50" s="24">
        <f>IFERROR(VLOOKUP(N48,Hjälpblad!$A$2:$F$367,6,FALSE),"")</f>
        <v>0</v>
      </c>
      <c r="O50" s="24">
        <f>IFERROR(VLOOKUP(O48,Hjälpblad!$A$2:$F$367,6,FALSE),"")</f>
        <v>0</v>
      </c>
      <c r="P50" s="24">
        <f>IFERROR(VLOOKUP(P48,Hjälpblad!$A$2:$F$367,6,FALSE),"")</f>
        <v>0</v>
      </c>
    </row>
    <row r="51" spans="1:16" ht="18" customHeight="1" x14ac:dyDescent="0.25">
      <c r="A51" s="7" t="s">
        <v>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2" customFormat="1" ht="18" customHeight="1" x14ac:dyDescent="0.25">
      <c r="A52" s="36" t="str">
        <f>"Vecka "&amp;WEEKNUM(A53,21)</f>
        <v>Vecka 44</v>
      </c>
      <c r="B52" s="37"/>
      <c r="C52" s="38" t="str">
        <f>"Vecka "&amp;WEEKNUM(C53,21)</f>
        <v>Vecka 45</v>
      </c>
      <c r="D52" s="39"/>
      <c r="E52" s="12"/>
      <c r="F52" s="12"/>
      <c r="G52" s="12"/>
      <c r="H52" s="12"/>
      <c r="I52" s="15"/>
      <c r="J52" s="36" t="str">
        <f>"Vecka "&amp;WEEKNUM(J53,21)</f>
        <v>Vecka 46</v>
      </c>
      <c r="K52" s="37"/>
      <c r="L52" s="37"/>
      <c r="M52" s="13"/>
      <c r="N52" s="13"/>
      <c r="O52" s="13"/>
      <c r="P52" s="13"/>
    </row>
    <row r="53" spans="1:16" s="4" customFormat="1" ht="18" customHeight="1" x14ac:dyDescent="0.2">
      <c r="A53" s="8">
        <v>45962</v>
      </c>
      <c r="B53" s="8">
        <v>45963</v>
      </c>
      <c r="C53" s="8">
        <v>45964</v>
      </c>
      <c r="D53" s="8">
        <v>45965</v>
      </c>
      <c r="E53" s="8">
        <v>45966</v>
      </c>
      <c r="F53" s="8">
        <v>45967</v>
      </c>
      <c r="G53" s="8">
        <v>45968</v>
      </c>
      <c r="H53" s="8">
        <v>45969</v>
      </c>
      <c r="I53" s="8">
        <v>45970</v>
      </c>
      <c r="J53" s="8">
        <v>45971</v>
      </c>
      <c r="K53" s="8">
        <v>45972</v>
      </c>
      <c r="L53" s="8">
        <v>45973</v>
      </c>
      <c r="M53" s="8">
        <v>45974</v>
      </c>
      <c r="N53" s="8">
        <v>45975</v>
      </c>
      <c r="O53" s="8">
        <v>45976</v>
      </c>
      <c r="P53" s="8">
        <v>45977</v>
      </c>
    </row>
    <row r="54" spans="1:16" s="4" customFormat="1" ht="18" customHeight="1" x14ac:dyDescent="0.2">
      <c r="A54" s="9" t="str">
        <f>UPPER(LEFT(TEXT(A53,"ddd")))</f>
        <v>L</v>
      </c>
      <c r="B54" s="9" t="str">
        <f t="shared" ref="B54" si="135">UPPER(LEFT(TEXT(B53,"ddd")))</f>
        <v>S</v>
      </c>
      <c r="C54" s="9" t="str">
        <f t="shared" ref="C54" si="136">UPPER(LEFT(TEXT(C53,"ddd")))</f>
        <v>M</v>
      </c>
      <c r="D54" s="9" t="str">
        <f t="shared" ref="D54" si="137">UPPER(LEFT(TEXT(D53,"ddd")))</f>
        <v>T</v>
      </c>
      <c r="E54" s="9" t="str">
        <f t="shared" ref="E54" si="138">UPPER(LEFT(TEXT(E53,"ddd")))</f>
        <v>O</v>
      </c>
      <c r="F54" s="9" t="str">
        <f t="shared" ref="F54" si="139">UPPER(LEFT(TEXT(F53,"ddd")))</f>
        <v>T</v>
      </c>
      <c r="G54" s="9" t="str">
        <f t="shared" ref="G54" si="140">UPPER(LEFT(TEXT(G53,"ddd")))</f>
        <v>F</v>
      </c>
      <c r="H54" s="9" t="str">
        <f t="shared" ref="H54" si="141">UPPER(LEFT(TEXT(H53,"ddd")))</f>
        <v>L</v>
      </c>
      <c r="I54" s="9" t="str">
        <f t="shared" ref="I54" si="142">UPPER(LEFT(TEXT(I53,"ddd")))</f>
        <v>S</v>
      </c>
      <c r="J54" s="9" t="str">
        <f t="shared" ref="J54" si="143">UPPER(LEFT(TEXT(J53,"ddd")))</f>
        <v>M</v>
      </c>
      <c r="K54" s="9" t="str">
        <f t="shared" ref="K54" si="144">UPPER(LEFT(TEXT(K53,"ddd")))</f>
        <v>T</v>
      </c>
      <c r="L54" s="9" t="str">
        <f t="shared" ref="L54" si="145">UPPER(LEFT(TEXT(L53,"ddd")))</f>
        <v>O</v>
      </c>
      <c r="M54" s="9" t="str">
        <f t="shared" ref="M54" si="146">UPPER(LEFT(TEXT(M53,"ddd")))</f>
        <v>T</v>
      </c>
      <c r="N54" s="9" t="str">
        <f t="shared" ref="N54" si="147">UPPER(LEFT(TEXT(N53,"ddd")))</f>
        <v>F</v>
      </c>
      <c r="O54" s="9" t="str">
        <f t="shared" ref="O54" si="148">UPPER(LEFT(TEXT(O53,"ddd")))</f>
        <v>L</v>
      </c>
      <c r="P54" s="9" t="str">
        <f t="shared" ref="P54" si="149">UPPER(LEFT(TEXT(P53,"ddd")))</f>
        <v>S</v>
      </c>
    </row>
    <row r="55" spans="1:16" s="23" customFormat="1" ht="18" customHeight="1" x14ac:dyDescent="0.2">
      <c r="A55" s="24" t="str">
        <f>IFERROR(VLOOKUP(A53,Hjälpblad!$A$2:$F$367,6,FALSE),"")</f>
        <v>HöstL</v>
      </c>
      <c r="B55" s="24" t="str">
        <f>IFERROR(VLOOKUP(B53,Hjälpblad!$A$2:$F$367,6,FALSE),"")</f>
        <v>HöstL</v>
      </c>
      <c r="C55" s="24">
        <f>IFERROR(VLOOKUP(C53,Hjälpblad!$A$2:$F$367,6,FALSE),"")</f>
        <v>0</v>
      </c>
      <c r="D55" s="24">
        <f>IFERROR(VLOOKUP(D53,Hjälpblad!$A$2:$F$367,6,FALSE),"")</f>
        <v>0</v>
      </c>
      <c r="E55" s="24">
        <f>IFERROR(VLOOKUP(E53,Hjälpblad!$A$2:$F$367,6,FALSE),"")</f>
        <v>0</v>
      </c>
      <c r="F55" s="24">
        <f>IFERROR(VLOOKUP(F53,Hjälpblad!$A$2:$F$367,6,FALSE),"")</f>
        <v>0</v>
      </c>
      <c r="G55" s="24">
        <f>IFERROR(VLOOKUP(G53,Hjälpblad!$A$2:$F$367,6,FALSE),"")</f>
        <v>0</v>
      </c>
      <c r="H55" s="24">
        <f>IFERROR(VLOOKUP(H53,Hjälpblad!$A$2:$F$367,6,FALSE),"")</f>
        <v>0</v>
      </c>
      <c r="I55" s="24">
        <f>IFERROR(VLOOKUP(I53,Hjälpblad!$A$2:$F$367,6,FALSE),"")</f>
        <v>0</v>
      </c>
      <c r="J55" s="24">
        <f>IFERROR(VLOOKUP(J53,Hjälpblad!$A$2:$F$367,6,FALSE),"")</f>
        <v>0</v>
      </c>
      <c r="K55" s="24">
        <f>IFERROR(VLOOKUP(K53,Hjälpblad!$A$2:$F$367,6,FALSE),"")</f>
        <v>0</v>
      </c>
      <c r="L55" s="24">
        <f>IFERROR(VLOOKUP(L53,Hjälpblad!$A$2:$F$367,6,FALSE),"")</f>
        <v>0</v>
      </c>
      <c r="M55" s="24">
        <f>IFERROR(VLOOKUP(M53,Hjälpblad!$A$2:$F$367,6,FALSE),"")</f>
        <v>0</v>
      </c>
      <c r="N55" s="24">
        <f>IFERROR(VLOOKUP(N53,Hjälpblad!$A$2:$F$367,6,FALSE),"")</f>
        <v>0</v>
      </c>
      <c r="O55" s="24">
        <f>IFERROR(VLOOKUP(O53,Hjälpblad!$A$2:$F$367,6,FALSE),"")</f>
        <v>0</v>
      </c>
      <c r="P55" s="24">
        <f>IFERROR(VLOOKUP(P53,Hjälpblad!$A$2:$F$367,6,FALSE),"")</f>
        <v>0</v>
      </c>
    </row>
    <row r="56" spans="1:16" ht="18" customHeight="1" x14ac:dyDescent="0.25">
      <c r="A56" s="7" t="s">
        <v>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2" customFormat="1" ht="18" customHeight="1" x14ac:dyDescent="0.25">
      <c r="A57" s="38" t="str">
        <f>"Vecka "&amp;WEEKNUM(A58,21)</f>
        <v>Vecka 49</v>
      </c>
      <c r="B57" s="39"/>
      <c r="C57" s="12"/>
      <c r="D57" s="12"/>
      <c r="E57" s="12"/>
      <c r="F57" s="12"/>
      <c r="G57" s="15"/>
      <c r="H57" s="13" t="str">
        <f>"Vecka "&amp;WEEKNUM(H58,21)</f>
        <v>Vecka 50</v>
      </c>
      <c r="I57" s="37"/>
      <c r="J57" s="13"/>
      <c r="K57" s="13"/>
      <c r="L57" s="13"/>
      <c r="M57" s="13"/>
      <c r="N57" s="14"/>
      <c r="O57" s="39" t="str">
        <f>"Vecka "&amp;WEEKNUM(O58,21)</f>
        <v>Vecka 51</v>
      </c>
      <c r="P57" s="39"/>
    </row>
    <row r="58" spans="1:16" s="4" customFormat="1" ht="18" customHeight="1" x14ac:dyDescent="0.2">
      <c r="A58" s="8">
        <v>45992</v>
      </c>
      <c r="B58" s="8">
        <v>45993</v>
      </c>
      <c r="C58" s="8">
        <v>45994</v>
      </c>
      <c r="D58" s="8">
        <v>45995</v>
      </c>
      <c r="E58" s="8">
        <v>45996</v>
      </c>
      <c r="F58" s="8">
        <v>45997</v>
      </c>
      <c r="G58" s="8">
        <v>45998</v>
      </c>
      <c r="H58" s="8">
        <v>45999</v>
      </c>
      <c r="I58" s="8">
        <v>46000</v>
      </c>
      <c r="J58" s="8">
        <v>46001</v>
      </c>
      <c r="K58" s="8">
        <v>46002</v>
      </c>
      <c r="L58" s="8">
        <v>46003</v>
      </c>
      <c r="M58" s="8">
        <v>46004</v>
      </c>
      <c r="N58" s="8">
        <v>46005</v>
      </c>
      <c r="O58" s="8">
        <v>46006</v>
      </c>
      <c r="P58" s="8">
        <v>46007</v>
      </c>
    </row>
    <row r="59" spans="1:16" s="4" customFormat="1" ht="18" customHeight="1" x14ac:dyDescent="0.2">
      <c r="A59" s="9" t="str">
        <f>UPPER(LEFT(TEXT(A58,"ddd")))</f>
        <v>M</v>
      </c>
      <c r="B59" s="9" t="str">
        <f t="shared" ref="B59" si="150">UPPER(LEFT(TEXT(B58,"ddd")))</f>
        <v>T</v>
      </c>
      <c r="C59" s="9" t="str">
        <f t="shared" ref="C59" si="151">UPPER(LEFT(TEXT(C58,"ddd")))</f>
        <v>O</v>
      </c>
      <c r="D59" s="9" t="str">
        <f t="shared" ref="D59" si="152">UPPER(LEFT(TEXT(D58,"ddd")))</f>
        <v>T</v>
      </c>
      <c r="E59" s="9" t="str">
        <f t="shared" ref="E59" si="153">UPPER(LEFT(TEXT(E58,"ddd")))</f>
        <v>F</v>
      </c>
      <c r="F59" s="9" t="str">
        <f t="shared" ref="F59" si="154">UPPER(LEFT(TEXT(F58,"ddd")))</f>
        <v>L</v>
      </c>
      <c r="G59" s="9" t="str">
        <f t="shared" ref="G59" si="155">UPPER(LEFT(TEXT(G58,"ddd")))</f>
        <v>S</v>
      </c>
      <c r="H59" s="9" t="str">
        <f t="shared" ref="H59" si="156">UPPER(LEFT(TEXT(H58,"ddd")))</f>
        <v>M</v>
      </c>
      <c r="I59" s="9" t="str">
        <f t="shared" ref="I59" si="157">UPPER(LEFT(TEXT(I58,"ddd")))</f>
        <v>T</v>
      </c>
      <c r="J59" s="9" t="str">
        <f t="shared" ref="J59" si="158">UPPER(LEFT(TEXT(J58,"ddd")))</f>
        <v>O</v>
      </c>
      <c r="K59" s="9" t="str">
        <f t="shared" ref="K59" si="159">UPPER(LEFT(TEXT(K58,"ddd")))</f>
        <v>T</v>
      </c>
      <c r="L59" s="9" t="str">
        <f t="shared" ref="L59" si="160">UPPER(LEFT(TEXT(L58,"ddd")))</f>
        <v>F</v>
      </c>
      <c r="M59" s="9" t="str">
        <f t="shared" ref="M59" si="161">UPPER(LEFT(TEXT(M58,"ddd")))</f>
        <v>L</v>
      </c>
      <c r="N59" s="9" t="str">
        <f t="shared" ref="N59" si="162">UPPER(LEFT(TEXT(N58,"ddd")))</f>
        <v>S</v>
      </c>
      <c r="O59" s="9" t="str">
        <f t="shared" ref="O59" si="163">UPPER(LEFT(TEXT(O58,"ddd")))</f>
        <v>M</v>
      </c>
      <c r="P59" s="9" t="str">
        <f t="shared" ref="P59" si="164">UPPER(LEFT(TEXT(P58,"ddd")))</f>
        <v>T</v>
      </c>
    </row>
    <row r="60" spans="1:16" s="23" customFormat="1" ht="18" customHeight="1" x14ac:dyDescent="0.2">
      <c r="A60" s="24">
        <f>IFERROR(VLOOKUP(A58,Hjälpblad!$A$2:$F$367,6,FALSE),"")</f>
        <v>0</v>
      </c>
      <c r="B60" s="24">
        <f>IFERROR(VLOOKUP(B58,Hjälpblad!$A$2:$F$367,6,FALSE),"")</f>
        <v>0</v>
      </c>
      <c r="C60" s="24">
        <f>IFERROR(VLOOKUP(C58,Hjälpblad!$A$2:$F$367,6,FALSE),"")</f>
        <v>0</v>
      </c>
      <c r="D60" s="24">
        <f>IFERROR(VLOOKUP(D58,Hjälpblad!$A$2:$F$367,6,FALSE),"")</f>
        <v>0</v>
      </c>
      <c r="E60" s="24">
        <f>IFERROR(VLOOKUP(E58,Hjälpblad!$A$2:$F$367,6,FALSE),"")</f>
        <v>0</v>
      </c>
      <c r="F60" s="24">
        <f>IFERROR(VLOOKUP(F58,Hjälpblad!$A$2:$F$367,6,FALSE),"")</f>
        <v>0</v>
      </c>
      <c r="G60" s="24">
        <f>IFERROR(VLOOKUP(G58,Hjälpblad!$A$2:$F$367,6,FALSE),"")</f>
        <v>0</v>
      </c>
      <c r="H60" s="24">
        <f>IFERROR(VLOOKUP(H58,Hjälpblad!$A$2:$F$367,6,FALSE),"")</f>
        <v>0</v>
      </c>
      <c r="I60" s="24">
        <f>IFERROR(VLOOKUP(I58,Hjälpblad!$A$2:$F$367,6,FALSE),"")</f>
        <v>0</v>
      </c>
      <c r="J60" s="24">
        <f>IFERROR(VLOOKUP(J58,Hjälpblad!$A$2:$F$367,6,FALSE),"")</f>
        <v>0</v>
      </c>
      <c r="K60" s="24">
        <f>IFERROR(VLOOKUP(K58,Hjälpblad!$A$2:$F$367,6,FALSE),"")</f>
        <v>0</v>
      </c>
      <c r="L60" s="24">
        <f>IFERROR(VLOOKUP(L58,Hjälpblad!$A$2:$F$367,6,FALSE),"")</f>
        <v>0</v>
      </c>
      <c r="M60" s="24">
        <f>IFERROR(VLOOKUP(M58,Hjälpblad!$A$2:$F$367,6,FALSE),"")</f>
        <v>0</v>
      </c>
      <c r="N60" s="24">
        <f>IFERROR(VLOOKUP(N58,Hjälpblad!$A$2:$F$367,6,FALSE),"")</f>
        <v>0</v>
      </c>
      <c r="O60" s="24">
        <f>IFERROR(VLOOKUP(O58,Hjälpblad!$A$2:$F$367,6,FALSE),"")</f>
        <v>0</v>
      </c>
      <c r="P60" s="24">
        <f>IFERROR(VLOOKUP(P58,Hjälpblad!$A$2:$F$367,6,FALSE),"")</f>
        <v>0</v>
      </c>
    </row>
  </sheetData>
  <sheetProtection formatCells="0" formatColumns="0" formatRows="0" autoFilter="0"/>
  <conditionalFormatting sqref="A3:P3 A8:P8 A13:P13 A18:P18 A23:P23 A28:P28 A33:P33 A38:P38 A43:P43 A48:P48 A53:P53 A58:P58">
    <cfRule type="expression" dxfId="115" priority="362">
      <formula>A4:P4="S"</formula>
    </cfRule>
    <cfRule type="expression" dxfId="114" priority="361">
      <formula>A4:P4="L"</formula>
    </cfRule>
  </conditionalFormatting>
  <conditionalFormatting sqref="A4:P4 A14:P14 A19:P19 A24:P24 A29:P29 A44:P44 A59:P59">
    <cfRule type="cellIs" dxfId="111" priority="337" operator="equal">
      <formula>"S"</formula>
    </cfRule>
    <cfRule type="cellIs" dxfId="107" priority="338" operator="equal">
      <formula>"L"</formula>
    </cfRule>
  </conditionalFormatting>
  <conditionalFormatting sqref="A5:P5">
    <cfRule type="cellIs" dxfId="106" priority="339" operator="notEqual">
      <formula>0</formula>
    </cfRule>
  </conditionalFormatting>
  <conditionalFormatting sqref="A9:P9">
    <cfRule type="cellIs" dxfId="103" priority="41" operator="equal">
      <formula>"S"</formula>
    </cfRule>
    <cfRule type="cellIs" dxfId="102" priority="42" operator="equal">
      <formula>"L"</formula>
    </cfRule>
  </conditionalFormatting>
  <conditionalFormatting sqref="A10:P10">
    <cfRule type="cellIs" dxfId="100" priority="163" operator="notEqual">
      <formula>0</formula>
    </cfRule>
  </conditionalFormatting>
  <conditionalFormatting sqref="A15:P15">
    <cfRule type="cellIs" dxfId="99" priority="152" operator="notEqual">
      <formula>0</formula>
    </cfRule>
  </conditionalFormatting>
  <conditionalFormatting sqref="A20:P20">
    <cfRule type="cellIs" dxfId="98" priority="86" operator="notEqual">
      <formula>0</formula>
    </cfRule>
  </conditionalFormatting>
  <conditionalFormatting sqref="A25:P25">
    <cfRule type="cellIs" dxfId="97" priority="141" operator="notEqual">
      <formula>0</formula>
    </cfRule>
  </conditionalFormatting>
  <conditionalFormatting sqref="A30:P30">
    <cfRule type="cellIs" dxfId="96" priority="75" operator="notEqual">
      <formula>0</formula>
    </cfRule>
  </conditionalFormatting>
  <conditionalFormatting sqref="A34:P34">
    <cfRule type="cellIs" dxfId="92" priority="32" operator="equal">
      <formula>"L"</formula>
    </cfRule>
    <cfRule type="cellIs" dxfId="91" priority="31" operator="equal">
      <formula>"S"</formula>
    </cfRule>
  </conditionalFormatting>
  <conditionalFormatting sqref="A35:P35">
    <cfRule type="cellIs" dxfId="90" priority="130" operator="notEqual">
      <formula>0</formula>
    </cfRule>
  </conditionalFormatting>
  <conditionalFormatting sqref="A39:P39">
    <cfRule type="cellIs" dxfId="89" priority="21" operator="equal">
      <formula>"S"</formula>
    </cfRule>
    <cfRule type="cellIs" dxfId="85" priority="22" operator="equal">
      <formula>"L"</formula>
    </cfRule>
  </conditionalFormatting>
  <conditionalFormatting sqref="A40:P40">
    <cfRule type="cellIs" dxfId="84" priority="119" operator="notEqual">
      <formula>0</formula>
    </cfRule>
  </conditionalFormatting>
  <conditionalFormatting sqref="A45:P45">
    <cfRule type="cellIs" dxfId="83" priority="64" operator="notEqual">
      <formula>0</formula>
    </cfRule>
  </conditionalFormatting>
  <conditionalFormatting sqref="A49:P49">
    <cfRule type="cellIs" dxfId="82" priority="11" operator="equal">
      <formula>"S"</formula>
    </cfRule>
    <cfRule type="cellIs" dxfId="78" priority="12" operator="equal">
      <formula>"L"</formula>
    </cfRule>
  </conditionalFormatting>
  <conditionalFormatting sqref="A50:P50">
    <cfRule type="cellIs" dxfId="77" priority="108" operator="notEqual">
      <formula>0</formula>
    </cfRule>
  </conditionalFormatting>
  <conditionalFormatting sqref="A54:P54">
    <cfRule type="cellIs" dxfId="76" priority="2" operator="equal">
      <formula>"L"</formula>
    </cfRule>
    <cfRule type="cellIs" dxfId="72" priority="1" operator="equal">
      <formula>"S"</formula>
    </cfRule>
  </conditionalFormatting>
  <conditionalFormatting sqref="A55:P55">
    <cfRule type="cellIs" dxfId="71" priority="53" operator="notEqual">
      <formula>0</formula>
    </cfRule>
  </conditionalFormatting>
  <conditionalFormatting sqref="A60:P60">
    <cfRule type="cellIs" dxfId="70" priority="97" operator="notEqual">
      <formula>0</formula>
    </cfRule>
  </conditionalFormatting>
  <pageMargins left="0.78740157480314965" right="0.39370078740157483" top="0.51181102362204722" bottom="0.43307086614173229" header="0.23622047244094491" footer="0.19685039370078741"/>
  <pageSetup paperSize="8" scale="72" orientation="landscape" horizontalDpi="4294967293" verticalDpi="0" r:id="rId1"/>
  <headerFooter>
    <oddHeader>&amp;C&amp;"-,Fet"&amp;14Bytesschema 2025</oddHeader>
    <oddFooter>&amp;L&amp;9Efter en idé från Nina R.&amp;C&amp;10&amp;K0070C0www.vivekasfiffigamallar.se</oddFooter>
  </headerFooter>
  <ignoredErrors>
    <ignoredError sqref="E20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3" id="{27F1CEFA-E9C9-49AF-A57A-2C0CE800741B}">
            <xm:f>(VLOOKUP(A3,Hjälpblad!$A$2:$E$366,5,FALSE)="förälder1")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60" id="{EBFB507D-6968-4307-8AF5-FC2DF90FBD2C}">
            <xm:f>(VLOOKUP(A3,Hjälpblad!$A$2:$E$366,5,FALSE)="annan")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364" id="{F0B75F6A-BC11-4E8A-B4A7-1581E4374D22}">
            <xm:f>(VLOOKUP(A3,Hjälpblad!$A$2:$E$366,5,FALSE)="förälder2")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A3:P3 A8:P8 A13:P13 A18:P18 A23:P23 A28:P28 A33:P33 A38:P38 A43:P43 A48:P48 A53:P53 A58:P58</xm:sqref>
        </x14:conditionalFormatting>
        <x14:conditionalFormatting xmlns:xm="http://schemas.microsoft.com/office/excel/2006/main">
          <x14:cfRule type="expression" priority="353" id="{0AC6482F-46B6-4E25-AF8F-2E9146CD02FF}">
            <xm:f>(VLOOKUP(A3,Hjälpblad!$A$2:$E$366,5,FALSE)="förälder2")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350" id="{AE5251A1-AF6A-4A8C-827F-BDE5FBB2B89F}">
            <xm:f>(VLOOKUP(A3,Hjälpblad!$A$2:$E$366,5,FALSE)="förälder1")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43" id="{0537A6A3-D2A1-48DF-A8EB-9B7EA2488BB0}">
            <xm:f>(VLOOKUP(A3,Hjälpblad!$A$2:$E$366,5,FALSE)="annan")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A4:P4 A14:P14 A19:P19 A24:P24 A29:P29 A44:P44 A59:P59</xm:sqref>
        </x14:conditionalFormatting>
        <x14:conditionalFormatting xmlns:xm="http://schemas.microsoft.com/office/excel/2006/main">
          <x14:cfRule type="expression" priority="47" id="{6B68B448-56A5-43E6-9861-EC83A47A7734}">
            <xm:f>(VLOOKUP(A8,Hjälpblad!$A$2:$E$366,5,FALSE)="förälder1")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48" id="{88C8CEFE-4C46-4927-A301-C33B344EEC92}">
            <xm:f>(VLOOKUP(A8,Hjälpblad!$A$2:$E$366,5,FALSE)="förälder2")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44" id="{C160FB45-F070-4AA1-84F6-C4D2A5CEADB9}">
            <xm:f>(VLOOKUP(A8,Hjälpblad!$A$2:$E$366,5,FALSE)="annan")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A9:P9</xm:sqref>
        </x14:conditionalFormatting>
        <x14:conditionalFormatting xmlns:xm="http://schemas.microsoft.com/office/excel/2006/main">
          <x14:cfRule type="expression" priority="38" id="{34171CEE-CC95-4E47-82A2-66F9109861F3}">
            <xm:f>(VLOOKUP(A33,Hjälpblad!$A$2:$E$366,5,FALSE)="förälder2")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37" id="{49B695F2-115C-4B06-B5BF-50F4FCBFF06C}">
            <xm:f>(VLOOKUP(A33,Hjälpblad!$A$2:$E$366,5,FALSE)="förälder1")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4" id="{B59B32D8-B063-4F93-8049-C031F22FEB56}">
            <xm:f>(VLOOKUP(A33,Hjälpblad!$A$2:$E$366,5,FALSE)="annan")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A34:P34</xm:sqref>
        </x14:conditionalFormatting>
        <x14:conditionalFormatting xmlns:xm="http://schemas.microsoft.com/office/excel/2006/main">
          <x14:cfRule type="expression" priority="28" id="{798A87C9-AD80-4E44-8BF0-3E15B64143AF}">
            <xm:f>(VLOOKUP(A38,Hjälpblad!$A$2:$E$366,5,FALSE)="förälder2")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7" id="{ABDB7398-AFA7-4BDB-BB33-57A76AFB5F9D}">
            <xm:f>(VLOOKUP(A38,Hjälpblad!$A$2:$E$366,5,FALSE)="förälder1")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4" id="{7FA7636F-1D4B-41C2-8641-894CDC746D84}">
            <xm:f>(VLOOKUP(A38,Hjälpblad!$A$2:$E$366,5,FALSE)="annan")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A39:P39</xm:sqref>
        </x14:conditionalFormatting>
        <x14:conditionalFormatting xmlns:xm="http://schemas.microsoft.com/office/excel/2006/main">
          <x14:cfRule type="expression" priority="18" id="{D29BEB4B-6F63-4C86-96C9-612CC0ACCB3A}">
            <xm:f>(VLOOKUP(A48,Hjälpblad!$A$2:$E$366,5,FALSE)="förälder2")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17" id="{EB369DCC-B924-4A67-81A0-25A38F287626}">
            <xm:f>(VLOOKUP(A48,Hjälpblad!$A$2:$E$366,5,FALSE)="förälder1")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" id="{0404369D-F6AF-45F4-90CC-5C762E4A1F6F}">
            <xm:f>(VLOOKUP(A48,Hjälpblad!$A$2:$E$366,5,FALSE)="annan")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A49:P49</xm:sqref>
        </x14:conditionalFormatting>
        <x14:conditionalFormatting xmlns:xm="http://schemas.microsoft.com/office/excel/2006/main">
          <x14:cfRule type="expression" priority="4" id="{1BFD665C-C498-4719-9D39-E9BF658A2A62}">
            <xm:f>(VLOOKUP(A53,Hjälpblad!$A$2:$E$366,5,FALSE)="annan")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7" id="{56C91D9A-F533-4B62-94FD-9C33986D1777}">
            <xm:f>(VLOOKUP(A53,Hjälpblad!$A$2:$E$366,5,FALSE)="förälder1")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8" id="{55677116-2350-4C42-8921-CDE13B704A53}">
            <xm:f>(VLOOKUP(A53,Hjälpblad!$A$2:$E$366,5,FALSE)="förälder2")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A54:P54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00000000-0002-0000-0000-000000000000}">
          <x14:formula1>
            <xm:f>'Dataverifiering Lov'!$A$2:$A$9</xm:f>
          </x14:formula1>
          <xm:sqref>A55:P55 A60:P60 A45:P46 A40:P40 A35:P35 A30:P30 A50:P50 A20:P20 A15:P15 A25:P25 A5:P5 A10:P10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7DFF0-EE4C-4F79-99CD-E257B676D6DB}">
  <sheetPr>
    <pageSetUpPr fitToPage="1"/>
  </sheetPr>
  <dimension ref="A1:S60"/>
  <sheetViews>
    <sheetView showGridLines="0" zoomScale="90" zoomScaleNormal="90" workbookViewId="0"/>
  </sheetViews>
  <sheetFormatPr defaultColWidth="5" defaultRowHeight="14.25" x14ac:dyDescent="0.2"/>
  <cols>
    <col min="1" max="15" width="8.25" style="1" customWidth="1"/>
    <col min="16" max="16384" width="5" style="1"/>
  </cols>
  <sheetData>
    <row r="1" spans="1:18" s="3" customFormat="1" ht="18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8" s="7" customFormat="1" ht="18" customHeight="1" x14ac:dyDescent="0.25">
      <c r="A2" s="39"/>
      <c r="B2" s="39"/>
      <c r="C2" s="39"/>
      <c r="D2" s="37" t="str">
        <f>"Vecka "&amp;WEEKNUM(D3,21)</f>
        <v>Vecka 4</v>
      </c>
      <c r="E2" s="37"/>
      <c r="F2" s="37"/>
      <c r="G2" s="37"/>
      <c r="H2" s="37"/>
      <c r="I2" s="37"/>
      <c r="J2" s="41"/>
      <c r="K2" s="38" t="str">
        <f>"Vecka "&amp;WEEKNUM(K3,21)</f>
        <v>Vecka 5</v>
      </c>
      <c r="L2" s="39"/>
      <c r="M2" s="39"/>
      <c r="N2" s="39"/>
      <c r="O2" s="40"/>
      <c r="P2" s="11"/>
      <c r="Q2" s="11"/>
      <c r="R2" s="11"/>
    </row>
    <row r="3" spans="1:18" s="4" customFormat="1" ht="18" customHeight="1" x14ac:dyDescent="0.2">
      <c r="A3" s="8">
        <v>45674</v>
      </c>
      <c r="B3" s="8">
        <v>45675</v>
      </c>
      <c r="C3" s="8">
        <v>45676</v>
      </c>
      <c r="D3" s="8">
        <v>45677</v>
      </c>
      <c r="E3" s="8">
        <v>45678</v>
      </c>
      <c r="F3" s="8">
        <v>45679</v>
      </c>
      <c r="G3" s="8">
        <v>45680</v>
      </c>
      <c r="H3" s="8">
        <v>45681</v>
      </c>
      <c r="I3" s="8">
        <v>45682</v>
      </c>
      <c r="J3" s="8">
        <v>45683</v>
      </c>
      <c r="K3" s="8">
        <v>45684</v>
      </c>
      <c r="L3" s="8">
        <v>45685</v>
      </c>
      <c r="M3" s="8">
        <v>45686</v>
      </c>
      <c r="N3" s="8">
        <v>45687</v>
      </c>
      <c r="O3" s="8">
        <v>45688</v>
      </c>
    </row>
    <row r="4" spans="1:18" s="4" customFormat="1" ht="18" customHeight="1" x14ac:dyDescent="0.2">
      <c r="A4" s="9" t="str">
        <f t="shared" ref="A4:O4" si="0">UPPER(LEFT(TEXT(A3,"ddd")))</f>
        <v>F</v>
      </c>
      <c r="B4" s="9" t="str">
        <f t="shared" si="0"/>
        <v>L</v>
      </c>
      <c r="C4" s="9" t="str">
        <f t="shared" si="0"/>
        <v>S</v>
      </c>
      <c r="D4" s="9" t="str">
        <f t="shared" si="0"/>
        <v>M</v>
      </c>
      <c r="E4" s="9" t="str">
        <f t="shared" si="0"/>
        <v>T</v>
      </c>
      <c r="F4" s="9" t="str">
        <f t="shared" si="0"/>
        <v>O</v>
      </c>
      <c r="G4" s="9" t="str">
        <f t="shared" si="0"/>
        <v>T</v>
      </c>
      <c r="H4" s="9" t="str">
        <f t="shared" si="0"/>
        <v>F</v>
      </c>
      <c r="I4" s="9" t="str">
        <f t="shared" si="0"/>
        <v>L</v>
      </c>
      <c r="J4" s="9" t="str">
        <f t="shared" si="0"/>
        <v>S</v>
      </c>
      <c r="K4" s="9" t="str">
        <f t="shared" si="0"/>
        <v>M</v>
      </c>
      <c r="L4" s="9" t="str">
        <f t="shared" si="0"/>
        <v>T</v>
      </c>
      <c r="M4" s="9" t="str">
        <f t="shared" si="0"/>
        <v>O</v>
      </c>
      <c r="N4" s="9" t="str">
        <f t="shared" si="0"/>
        <v>T</v>
      </c>
      <c r="O4" s="9" t="str">
        <f t="shared" si="0"/>
        <v>F</v>
      </c>
    </row>
    <row r="5" spans="1:18" s="23" customFormat="1" ht="18" customHeight="1" x14ac:dyDescent="0.2">
      <c r="A5" s="24">
        <f>IFERROR(VLOOKUP(A3,Hjälpblad!$A$2:$F$367,6,FALSE),"")</f>
        <v>0</v>
      </c>
      <c r="B5" s="24">
        <f>IFERROR(VLOOKUP(B3,Hjälpblad!$A$2:$F$367,6,FALSE),"")</f>
        <v>0</v>
      </c>
      <c r="C5" s="24">
        <f>IFERROR(VLOOKUP(C3,Hjälpblad!$A$2:$F$367,6,FALSE),"")</f>
        <v>0</v>
      </c>
      <c r="D5" s="24">
        <f>IFERROR(VLOOKUP(D3,Hjälpblad!$A$2:$F$367,6,FALSE),"")</f>
        <v>0</v>
      </c>
      <c r="E5" s="24">
        <f>IFERROR(VLOOKUP(E3,Hjälpblad!$A$2:$F$367,6,FALSE),"")</f>
        <v>0</v>
      </c>
      <c r="F5" s="24">
        <f>IFERROR(VLOOKUP(F3,Hjälpblad!$A$2:$F$367,6,FALSE),"")</f>
        <v>0</v>
      </c>
      <c r="G5" s="24">
        <f>IFERROR(VLOOKUP(G3,Hjälpblad!$A$2:$F$367,6,FALSE),"")</f>
        <v>0</v>
      </c>
      <c r="H5" s="24">
        <f>IFERROR(VLOOKUP(H3,Hjälpblad!$A$2:$F$367,6,FALSE),"")</f>
        <v>0</v>
      </c>
      <c r="I5" s="24">
        <f>IFERROR(VLOOKUP(I3,Hjälpblad!$A$2:$F$367,6,FALSE),"")</f>
        <v>0</v>
      </c>
      <c r="J5" s="24">
        <f>IFERROR(VLOOKUP(J3,Hjälpblad!$A$2:$F$367,6,FALSE),"")</f>
        <v>0</v>
      </c>
      <c r="K5" s="24">
        <f>IFERROR(VLOOKUP(K3,Hjälpblad!$A$2:$F$367,6,FALSE),"")</f>
        <v>0</v>
      </c>
      <c r="L5" s="24">
        <f>IFERROR(VLOOKUP(L3,Hjälpblad!$A$2:$F$367,6,FALSE),"")</f>
        <v>0</v>
      </c>
      <c r="M5" s="24">
        <f>IFERROR(VLOOKUP(M3,Hjälpblad!$A$2:$F$367,6,FALSE),"")</f>
        <v>0</v>
      </c>
      <c r="N5" s="24">
        <f>IFERROR(VLOOKUP(N3,Hjälpblad!$A$2:$F$367,6,FALSE),"")</f>
        <v>0</v>
      </c>
      <c r="O5" s="24">
        <f>IFERROR(VLOOKUP(O3,Hjälpblad!$A$2:$F$367,6,FALSE),"")</f>
        <v>0</v>
      </c>
    </row>
    <row r="6" spans="1:18" s="3" customFormat="1" ht="18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8" s="7" customFormat="1" ht="18" customHeight="1" x14ac:dyDescent="0.25">
      <c r="A7" s="36" t="str">
        <f>"Vecka "&amp;WEEKNUM(A8,21)</f>
        <v>Vecka 8</v>
      </c>
      <c r="B7" s="37"/>
      <c r="C7" s="37"/>
      <c r="D7" s="37"/>
      <c r="E7" s="37"/>
      <c r="F7" s="37"/>
      <c r="G7" s="41"/>
      <c r="H7" s="39" t="str">
        <f>"Vecka "&amp;WEEKNUM(H8,21)</f>
        <v>Vecka 9</v>
      </c>
      <c r="I7" s="39"/>
      <c r="J7" s="39"/>
      <c r="K7" s="39"/>
      <c r="L7" s="40"/>
      <c r="M7" s="10"/>
      <c r="N7" s="10"/>
      <c r="O7" s="10"/>
    </row>
    <row r="8" spans="1:18" s="4" customFormat="1" ht="18" customHeight="1" x14ac:dyDescent="0.2">
      <c r="A8" s="8">
        <v>45705</v>
      </c>
      <c r="B8" s="8">
        <v>45706</v>
      </c>
      <c r="C8" s="8">
        <v>45707</v>
      </c>
      <c r="D8" s="8">
        <v>45708</v>
      </c>
      <c r="E8" s="8">
        <v>45709</v>
      </c>
      <c r="F8" s="8">
        <v>45710</v>
      </c>
      <c r="G8" s="8">
        <v>45711</v>
      </c>
      <c r="H8" s="8">
        <v>45712</v>
      </c>
      <c r="I8" s="8">
        <v>45713</v>
      </c>
      <c r="J8" s="8">
        <v>45714</v>
      </c>
      <c r="K8" s="8">
        <v>45715</v>
      </c>
      <c r="L8" s="8">
        <v>45716</v>
      </c>
      <c r="M8" s="44"/>
      <c r="N8" s="49"/>
      <c r="O8" s="49"/>
    </row>
    <row r="9" spans="1:18" s="4" customFormat="1" ht="18" customHeight="1" x14ac:dyDescent="0.2">
      <c r="A9" s="9" t="str">
        <f t="shared" ref="A9:L9" si="1">UPPER(LEFT(TEXT(A8,"ddd")))</f>
        <v>M</v>
      </c>
      <c r="B9" s="9" t="str">
        <f t="shared" si="1"/>
        <v>T</v>
      </c>
      <c r="C9" s="9" t="str">
        <f t="shared" si="1"/>
        <v>O</v>
      </c>
      <c r="D9" s="9" t="str">
        <f t="shared" si="1"/>
        <v>T</v>
      </c>
      <c r="E9" s="9" t="str">
        <f t="shared" si="1"/>
        <v>F</v>
      </c>
      <c r="F9" s="9" t="str">
        <f t="shared" si="1"/>
        <v>L</v>
      </c>
      <c r="G9" s="9" t="str">
        <f t="shared" si="1"/>
        <v>S</v>
      </c>
      <c r="H9" s="9" t="str">
        <f t="shared" si="1"/>
        <v>M</v>
      </c>
      <c r="I9" s="9" t="str">
        <f t="shared" si="1"/>
        <v>T</v>
      </c>
      <c r="J9" s="9" t="str">
        <f t="shared" si="1"/>
        <v>O</v>
      </c>
      <c r="K9" s="9" t="str">
        <f t="shared" si="1"/>
        <v>T</v>
      </c>
      <c r="L9" s="9" t="str">
        <f t="shared" si="1"/>
        <v>F</v>
      </c>
      <c r="M9" s="45"/>
    </row>
    <row r="10" spans="1:18" s="23" customFormat="1" ht="18" customHeight="1" x14ac:dyDescent="0.2">
      <c r="A10" s="24">
        <f>IFERROR(VLOOKUP(A8,Hjälpblad!$A$2:$F$367,6,FALSE),"")</f>
        <v>0</v>
      </c>
      <c r="B10" s="24">
        <f>IFERROR(VLOOKUP(B8,Hjälpblad!$A$2:$F$367,6,FALSE),"")</f>
        <v>0</v>
      </c>
      <c r="C10" s="24">
        <f>IFERROR(VLOOKUP(C8,Hjälpblad!$A$2:$F$367,6,FALSE),"")</f>
        <v>0</v>
      </c>
      <c r="D10" s="24">
        <f>IFERROR(VLOOKUP(D8,Hjälpblad!$A$2:$F$367,6,FALSE),"")</f>
        <v>0</v>
      </c>
      <c r="E10" s="24">
        <f>IFERROR(VLOOKUP(E8,Hjälpblad!$A$2:$F$367,6,FALSE),"")</f>
        <v>0</v>
      </c>
      <c r="F10" s="24">
        <f>IFERROR(VLOOKUP(F8,Hjälpblad!$A$2:$F$367,6,FALSE),"")</f>
        <v>0</v>
      </c>
      <c r="G10" s="24">
        <f>IFERROR(VLOOKUP(G8,Hjälpblad!$A$2:$F$367,6,FALSE),"")</f>
        <v>0</v>
      </c>
      <c r="H10" s="24" t="str">
        <f>IFERROR(VLOOKUP(H8,Hjälpblad!$A$2:$F$367,6,FALSE),"")</f>
        <v>SportL</v>
      </c>
      <c r="I10" s="24" t="str">
        <f>IFERROR(VLOOKUP(I8,Hjälpblad!$A$2:$F$367,6,FALSE),"")</f>
        <v>SportL</v>
      </c>
      <c r="J10" s="24" t="str">
        <f>IFERROR(VLOOKUP(J8,Hjälpblad!$A$2:$F$367,6,FALSE),"")</f>
        <v>SportL</v>
      </c>
      <c r="K10" s="24" t="str">
        <f>IFERROR(VLOOKUP(K8,Hjälpblad!$A$2:$F$367,6,FALSE),"")</f>
        <v>SportL</v>
      </c>
      <c r="L10" s="24" t="str">
        <f>IFERROR(VLOOKUP(L8,Hjälpblad!$A$2:$F$367,6,FALSE),"")</f>
        <v>SportL</v>
      </c>
      <c r="M10" s="46"/>
      <c r="N10" s="50"/>
      <c r="O10" s="50"/>
    </row>
    <row r="11" spans="1:18" s="3" customFormat="1" ht="18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8" s="7" customFormat="1" ht="18" customHeight="1" x14ac:dyDescent="0.25">
      <c r="A12" s="36" t="str">
        <f>"Vecka "&amp;WEEKNUM(A13,21)</f>
        <v>Vecka 12</v>
      </c>
      <c r="B12" s="37"/>
      <c r="C12" s="37"/>
      <c r="D12" s="37"/>
      <c r="E12" s="37"/>
      <c r="F12" s="37"/>
      <c r="G12" s="41"/>
      <c r="H12" s="38" t="str">
        <f>"Vecka "&amp;WEEKNUM(H13,21)</f>
        <v>Vecka 13</v>
      </c>
      <c r="I12" s="39"/>
      <c r="J12" s="39"/>
      <c r="K12" s="39"/>
      <c r="L12" s="39"/>
      <c r="M12" s="39"/>
      <c r="N12" s="39"/>
      <c r="O12" s="53" t="str">
        <f>"V "&amp;WEEKNUM(O13,21)</f>
        <v>V 14</v>
      </c>
    </row>
    <row r="13" spans="1:18" s="4" customFormat="1" ht="18" customHeight="1" x14ac:dyDescent="0.2">
      <c r="A13" s="8">
        <v>45733</v>
      </c>
      <c r="B13" s="8">
        <v>45734</v>
      </c>
      <c r="C13" s="8">
        <v>45735</v>
      </c>
      <c r="D13" s="8">
        <v>45736</v>
      </c>
      <c r="E13" s="8">
        <v>45737</v>
      </c>
      <c r="F13" s="8">
        <v>45738</v>
      </c>
      <c r="G13" s="8">
        <v>45739</v>
      </c>
      <c r="H13" s="8">
        <v>45740</v>
      </c>
      <c r="I13" s="8">
        <v>45741</v>
      </c>
      <c r="J13" s="8">
        <v>45742</v>
      </c>
      <c r="K13" s="8">
        <v>45743</v>
      </c>
      <c r="L13" s="8">
        <v>45744</v>
      </c>
      <c r="M13" s="51">
        <v>45745</v>
      </c>
      <c r="N13" s="8">
        <v>45746</v>
      </c>
      <c r="O13" s="8">
        <v>45747</v>
      </c>
    </row>
    <row r="14" spans="1:18" s="4" customFormat="1" ht="18" customHeight="1" x14ac:dyDescent="0.2">
      <c r="A14" s="9" t="str">
        <f t="shared" ref="A14:O14" si="2">UPPER(LEFT(TEXT(A13,"ddd")))</f>
        <v>M</v>
      </c>
      <c r="B14" s="9" t="str">
        <f t="shared" si="2"/>
        <v>T</v>
      </c>
      <c r="C14" s="9" t="str">
        <f t="shared" si="2"/>
        <v>O</v>
      </c>
      <c r="D14" s="9" t="str">
        <f t="shared" si="2"/>
        <v>T</v>
      </c>
      <c r="E14" s="9" t="str">
        <f t="shared" si="2"/>
        <v>F</v>
      </c>
      <c r="F14" s="9" t="str">
        <f t="shared" si="2"/>
        <v>L</v>
      </c>
      <c r="G14" s="9" t="str">
        <f t="shared" si="2"/>
        <v>S</v>
      </c>
      <c r="H14" s="9" t="str">
        <f t="shared" si="2"/>
        <v>M</v>
      </c>
      <c r="I14" s="9" t="str">
        <f t="shared" si="2"/>
        <v>T</v>
      </c>
      <c r="J14" s="9" t="str">
        <f t="shared" si="2"/>
        <v>O</v>
      </c>
      <c r="K14" s="9" t="str">
        <f t="shared" si="2"/>
        <v>T</v>
      </c>
      <c r="L14" s="9" t="str">
        <f t="shared" si="2"/>
        <v>F</v>
      </c>
      <c r="M14" s="52" t="str">
        <f t="shared" si="2"/>
        <v>L</v>
      </c>
      <c r="N14" s="9" t="str">
        <f t="shared" si="2"/>
        <v>S</v>
      </c>
      <c r="O14" s="9" t="str">
        <f t="shared" si="2"/>
        <v>M</v>
      </c>
    </row>
    <row r="15" spans="1:18" s="23" customFormat="1" ht="18" customHeight="1" x14ac:dyDescent="0.2">
      <c r="A15" s="24">
        <f>IFERROR(VLOOKUP(A13,Hjälpblad!$A$2:$F$367,6,FALSE),"")</f>
        <v>0</v>
      </c>
      <c r="B15" s="24">
        <f>IFERROR(VLOOKUP(B13,Hjälpblad!$A$2:$F$367,6,FALSE),"")</f>
        <v>0</v>
      </c>
      <c r="C15" s="24">
        <f>IFERROR(VLOOKUP(C13,Hjälpblad!$A$2:$F$367,6,FALSE),"")</f>
        <v>0</v>
      </c>
      <c r="D15" s="24">
        <f>IFERROR(VLOOKUP(D13,Hjälpblad!$A$2:$F$367,6,FALSE),"")</f>
        <v>0</v>
      </c>
      <c r="E15" s="24">
        <f>IFERROR(VLOOKUP(E13,Hjälpblad!$A$2:$F$367,6,FALSE),"")</f>
        <v>0</v>
      </c>
      <c r="F15" s="24">
        <f>IFERROR(VLOOKUP(F13,Hjälpblad!$A$2:$F$367,6,FALSE),"")</f>
        <v>0</v>
      </c>
      <c r="G15" s="24">
        <f>IFERROR(VLOOKUP(G13,Hjälpblad!$A$2:$F$367,6,FALSE),"")</f>
        <v>0</v>
      </c>
      <c r="H15" s="24">
        <f>IFERROR(VLOOKUP(H13,Hjälpblad!$A$2:$F$367,6,FALSE),"")</f>
        <v>0</v>
      </c>
      <c r="I15" s="24">
        <f>IFERROR(VLOOKUP(I13,Hjälpblad!$A$2:$F$367,6,FALSE),"")</f>
        <v>0</v>
      </c>
      <c r="J15" s="24">
        <f>IFERROR(VLOOKUP(J13,Hjälpblad!$A$2:$F$367,6,FALSE),"")</f>
        <v>0</v>
      </c>
      <c r="K15" s="24">
        <f>IFERROR(VLOOKUP(K13,Hjälpblad!$A$2:$F$367,6,FALSE),"")</f>
        <v>0</v>
      </c>
      <c r="L15" s="24">
        <f>IFERROR(VLOOKUP(L13,Hjälpblad!$A$2:$F$367,6,FALSE),"")</f>
        <v>0</v>
      </c>
      <c r="M15" s="24">
        <f>IFERROR(VLOOKUP(M13,Hjälpblad!$A$2:$F$367,6,FALSE),"")</f>
        <v>0</v>
      </c>
      <c r="N15" s="24">
        <f>IFERROR(VLOOKUP(N13,Hjälpblad!$A$2:$F$367,6,FALSE),"")</f>
        <v>0</v>
      </c>
      <c r="O15" s="24">
        <f>IFERROR(VLOOKUP(O13,Hjälpblad!$A$2:$F$367,6,FALSE),"")</f>
        <v>0</v>
      </c>
    </row>
    <row r="16" spans="1:18" s="3" customFormat="1" ht="18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9" s="7" customFormat="1" ht="18" customHeight="1" x14ac:dyDescent="0.25">
      <c r="A17" s="37"/>
      <c r="B17" s="37"/>
      <c r="C17" s="37"/>
      <c r="D17" s="37"/>
      <c r="E17" s="38" t="str">
        <f>"Vecka "&amp;WEEKNUM(E18,21)</f>
        <v>Vecka 17</v>
      </c>
      <c r="F17" s="39"/>
      <c r="G17" s="39"/>
      <c r="H17" s="39"/>
      <c r="I17" s="39"/>
      <c r="J17" s="39"/>
      <c r="K17" s="39"/>
      <c r="L17" s="36" t="str">
        <f>"Vecka "&amp;WEEKNUM(L18,21)</f>
        <v>Vecka 18</v>
      </c>
      <c r="M17" s="36"/>
      <c r="N17" s="41"/>
      <c r="O17" s="10"/>
      <c r="P17" s="11"/>
      <c r="Q17" s="11"/>
      <c r="R17" s="11"/>
      <c r="S17" s="11"/>
    </row>
    <row r="18" spans="1:19" s="4" customFormat="1" ht="18" customHeight="1" x14ac:dyDescent="0.2">
      <c r="A18" s="8">
        <v>45764</v>
      </c>
      <c r="B18" s="5">
        <v>45765</v>
      </c>
      <c r="C18" s="8">
        <v>45766</v>
      </c>
      <c r="D18" s="8">
        <v>45767</v>
      </c>
      <c r="E18" s="5">
        <v>45768</v>
      </c>
      <c r="F18" s="8">
        <v>45769</v>
      </c>
      <c r="G18" s="8">
        <v>45770</v>
      </c>
      <c r="H18" s="8">
        <v>45771</v>
      </c>
      <c r="I18" s="8">
        <v>45772</v>
      </c>
      <c r="J18" s="8">
        <v>45773</v>
      </c>
      <c r="K18" s="8">
        <v>45774</v>
      </c>
      <c r="L18" s="8">
        <v>45775</v>
      </c>
      <c r="M18" s="8">
        <v>45776</v>
      </c>
      <c r="N18" s="8">
        <v>45777</v>
      </c>
      <c r="O18" s="44"/>
    </row>
    <row r="19" spans="1:19" s="4" customFormat="1" ht="18" customHeight="1" x14ac:dyDescent="0.2">
      <c r="A19" s="9" t="str">
        <f t="shared" ref="A19:N19" si="3">UPPER(LEFT(TEXT(A18,"ddd")))</f>
        <v>T</v>
      </c>
      <c r="B19" s="6" t="str">
        <f t="shared" si="3"/>
        <v>F</v>
      </c>
      <c r="C19" s="9" t="str">
        <f t="shared" si="3"/>
        <v>L</v>
      </c>
      <c r="D19" s="9" t="str">
        <f t="shared" si="3"/>
        <v>S</v>
      </c>
      <c r="E19" s="6" t="str">
        <f t="shared" si="3"/>
        <v>M</v>
      </c>
      <c r="F19" s="9" t="str">
        <f t="shared" si="3"/>
        <v>T</v>
      </c>
      <c r="G19" s="9" t="str">
        <f t="shared" si="3"/>
        <v>O</v>
      </c>
      <c r="H19" s="9" t="str">
        <f t="shared" si="3"/>
        <v>T</v>
      </c>
      <c r="I19" s="9" t="str">
        <f t="shared" si="3"/>
        <v>F</v>
      </c>
      <c r="J19" s="9" t="str">
        <f t="shared" si="3"/>
        <v>L</v>
      </c>
      <c r="K19" s="9" t="str">
        <f t="shared" si="3"/>
        <v>S</v>
      </c>
      <c r="L19" s="9" t="str">
        <f t="shared" si="3"/>
        <v>M</v>
      </c>
      <c r="M19" s="9" t="str">
        <f t="shared" si="3"/>
        <v>T</v>
      </c>
      <c r="N19" s="9" t="str">
        <f t="shared" si="3"/>
        <v>O</v>
      </c>
      <c r="O19" s="45"/>
    </row>
    <row r="20" spans="1:19" s="23" customFormat="1" ht="18" customHeight="1" x14ac:dyDescent="0.2">
      <c r="A20" s="24">
        <f>IFERROR(VLOOKUP(A18,Hjälpblad!$A$2:$F$367,6,FALSE),"")</f>
        <v>0</v>
      </c>
      <c r="B20" s="24">
        <f>IFERROR(VLOOKUP(B18,Hjälpblad!$A$2:$F$367,6,FALSE),"")</f>
        <v>0</v>
      </c>
      <c r="C20" s="24">
        <f>IFERROR(VLOOKUP(C18,Hjälpblad!$A$2:$F$367,6,FALSE),"")</f>
        <v>0</v>
      </c>
      <c r="D20" s="24">
        <f>IFERROR(VLOOKUP(D18,Hjälpblad!$A$2:$F$367,6,FALSE),"")</f>
        <v>0</v>
      </c>
      <c r="E20" s="24" t="str">
        <f>IFERROR(VLOOKUP(E18,Hjälpblad!$A$2:$F$367,6,FALSE),"")</f>
        <v>PåskL</v>
      </c>
      <c r="F20" s="24" t="str">
        <f>IFERROR(VLOOKUP(F18,Hjälpblad!$A$2:$F$367,6,FALSE),"")</f>
        <v>PåskL</v>
      </c>
      <c r="G20" s="24" t="str">
        <f>IFERROR(VLOOKUP(G18,Hjälpblad!$A$2:$F$367,6,FALSE),"")</f>
        <v>PåskL</v>
      </c>
      <c r="H20" s="24" t="str">
        <f>IFERROR(VLOOKUP(H18,Hjälpblad!$A$2:$F$367,6,FALSE),"")</f>
        <v>PåskL</v>
      </c>
      <c r="I20" s="24" t="str">
        <f>IFERROR(VLOOKUP(I18,Hjälpblad!$A$2:$F$367,6,FALSE),"")</f>
        <v>PåskL</v>
      </c>
      <c r="J20" s="24" t="str">
        <f>IFERROR(VLOOKUP(J18,Hjälpblad!$A$2:$F$367,6,FALSE),"")</f>
        <v>PåskL</v>
      </c>
      <c r="K20" s="24" t="str">
        <f>IFERROR(VLOOKUP(K18,Hjälpblad!$A$2:$F$367,6,FALSE),"")</f>
        <v>PåskL</v>
      </c>
      <c r="L20" s="24" t="str">
        <f>IFERROR(VLOOKUP(L18,Hjälpblad!$A$2:$F$367,6,FALSE),"")</f>
        <v>PåskL</v>
      </c>
      <c r="M20" s="24" t="str">
        <f>IFERROR(VLOOKUP(M18,Hjälpblad!$A$2:$F$367,6,FALSE),"")</f>
        <v>PåskL</v>
      </c>
      <c r="N20" s="24" t="str">
        <f>IFERROR(VLOOKUP(N18,Hjälpblad!$A$2:$F$367,6,FALSE),"")</f>
        <v>PåskL</v>
      </c>
      <c r="O20" s="46"/>
    </row>
    <row r="21" spans="1:19" s="3" customFormat="1" ht="18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9" s="7" customFormat="1" ht="18" customHeight="1" x14ac:dyDescent="0.25">
      <c r="A22" s="37"/>
      <c r="B22" s="37"/>
      <c r="C22" s="38" t="str">
        <f>"Vecka "&amp;WEEKNUM(C23,21)</f>
        <v>Vecka 21</v>
      </c>
      <c r="D22" s="39"/>
      <c r="E22" s="39"/>
      <c r="F22" s="39"/>
      <c r="G22" s="39"/>
      <c r="H22" s="39"/>
      <c r="I22" s="40"/>
      <c r="J22" s="36" t="str">
        <f>"Vecka "&amp;WEEKNUM(J23,21)</f>
        <v>Vecka 22</v>
      </c>
      <c r="K22" s="37"/>
      <c r="L22" s="37"/>
      <c r="M22" s="37"/>
      <c r="N22" s="37"/>
      <c r="O22" s="41"/>
      <c r="P22" s="11"/>
      <c r="Q22" s="11"/>
    </row>
    <row r="23" spans="1:19" s="4" customFormat="1" ht="18" customHeight="1" x14ac:dyDescent="0.2">
      <c r="A23" s="8">
        <v>45794</v>
      </c>
      <c r="B23" s="8">
        <v>45795</v>
      </c>
      <c r="C23" s="8">
        <v>45796</v>
      </c>
      <c r="D23" s="8">
        <v>45797</v>
      </c>
      <c r="E23" s="8">
        <v>45798</v>
      </c>
      <c r="F23" s="8">
        <v>45799</v>
      </c>
      <c r="G23" s="8">
        <v>45800</v>
      </c>
      <c r="H23" s="8">
        <v>45801</v>
      </c>
      <c r="I23" s="8">
        <v>45802</v>
      </c>
      <c r="J23" s="8">
        <v>45803</v>
      </c>
      <c r="K23" s="8">
        <v>45804</v>
      </c>
      <c r="L23" s="8">
        <v>45805</v>
      </c>
      <c r="M23" s="5">
        <v>45806</v>
      </c>
      <c r="N23" s="8">
        <v>45807</v>
      </c>
      <c r="O23" s="8">
        <v>45808</v>
      </c>
    </row>
    <row r="24" spans="1:19" s="4" customFormat="1" ht="18" customHeight="1" x14ac:dyDescent="0.2">
      <c r="A24" s="9" t="str">
        <f t="shared" ref="A24:O24" si="4">UPPER(LEFT(TEXT(A23,"ddd")))</f>
        <v>L</v>
      </c>
      <c r="B24" s="9" t="str">
        <f t="shared" si="4"/>
        <v>S</v>
      </c>
      <c r="C24" s="9" t="str">
        <f t="shared" si="4"/>
        <v>M</v>
      </c>
      <c r="D24" s="9" t="str">
        <f t="shared" si="4"/>
        <v>T</v>
      </c>
      <c r="E24" s="9" t="str">
        <f t="shared" si="4"/>
        <v>O</v>
      </c>
      <c r="F24" s="9" t="str">
        <f t="shared" si="4"/>
        <v>T</v>
      </c>
      <c r="G24" s="9" t="str">
        <f t="shared" si="4"/>
        <v>F</v>
      </c>
      <c r="H24" s="9" t="str">
        <f t="shared" si="4"/>
        <v>L</v>
      </c>
      <c r="I24" s="9" t="str">
        <f t="shared" si="4"/>
        <v>S</v>
      </c>
      <c r="J24" s="9" t="str">
        <f t="shared" si="4"/>
        <v>M</v>
      </c>
      <c r="K24" s="9" t="str">
        <f t="shared" si="4"/>
        <v>T</v>
      </c>
      <c r="L24" s="9" t="str">
        <f t="shared" si="4"/>
        <v>O</v>
      </c>
      <c r="M24" s="6" t="str">
        <f t="shared" si="4"/>
        <v>T</v>
      </c>
      <c r="N24" s="9" t="str">
        <f t="shared" si="4"/>
        <v>F</v>
      </c>
      <c r="O24" s="9" t="str">
        <f t="shared" si="4"/>
        <v>L</v>
      </c>
    </row>
    <row r="25" spans="1:19" s="23" customFormat="1" ht="18" customHeight="1" x14ac:dyDescent="0.2">
      <c r="A25" s="24">
        <f>IFERROR(VLOOKUP(A23,Hjälpblad!$A$2:$F$367,6,FALSE),"")</f>
        <v>0</v>
      </c>
      <c r="B25" s="24">
        <f>IFERROR(VLOOKUP(B23,Hjälpblad!$A$2:$F$367,6,FALSE),"")</f>
        <v>0</v>
      </c>
      <c r="C25" s="24">
        <f>IFERROR(VLOOKUP(C23,Hjälpblad!$A$2:$F$367,6,FALSE),"")</f>
        <v>0</v>
      </c>
      <c r="D25" s="24">
        <f>IFERROR(VLOOKUP(D23,Hjälpblad!$A$2:$F$367,6,FALSE),"")</f>
        <v>0</v>
      </c>
      <c r="E25" s="24">
        <f>IFERROR(VLOOKUP(E23,Hjälpblad!$A$2:$F$367,6,FALSE),"")</f>
        <v>0</v>
      </c>
      <c r="F25" s="24">
        <f>IFERROR(VLOOKUP(F23,Hjälpblad!$A$2:$F$367,6,FALSE),"")</f>
        <v>0</v>
      </c>
      <c r="G25" s="24">
        <f>IFERROR(VLOOKUP(G23,Hjälpblad!$A$2:$F$367,6,FALSE),"")</f>
        <v>0</v>
      </c>
      <c r="H25" s="24">
        <f>IFERROR(VLOOKUP(H23,Hjälpblad!$A$2:$F$367,6,FALSE),"")</f>
        <v>0</v>
      </c>
      <c r="I25" s="24">
        <f>IFERROR(VLOOKUP(I23,Hjälpblad!$A$2:$F$367,6,FALSE),"")</f>
        <v>0</v>
      </c>
      <c r="J25" s="24">
        <f>IFERROR(VLOOKUP(J23,Hjälpblad!$A$2:$F$367,6,FALSE),"")</f>
        <v>0</v>
      </c>
      <c r="K25" s="24">
        <f>IFERROR(VLOOKUP(K23,Hjälpblad!$A$2:$F$367,6,FALSE),"")</f>
        <v>0</v>
      </c>
      <c r="L25" s="24">
        <f>IFERROR(VLOOKUP(L23,Hjälpblad!$A$2:$F$367,6,FALSE),"")</f>
        <v>0</v>
      </c>
      <c r="M25" s="24" t="str">
        <f>IFERROR(VLOOKUP(M23,Hjälpblad!$A$2:$F$367,6,FALSE),"")</f>
        <v>Lov</v>
      </c>
      <c r="N25" s="24">
        <f>IFERROR(VLOOKUP(N23,Hjälpblad!$A$2:$F$367,6,FALSE),"")</f>
        <v>0</v>
      </c>
      <c r="O25" s="24">
        <f>IFERROR(VLOOKUP(O23,Hjälpblad!$A$2:$F$367,6,FALSE),"")</f>
        <v>0</v>
      </c>
    </row>
    <row r="26" spans="1:19" s="3" customFormat="1" ht="18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"/>
    </row>
    <row r="27" spans="1:19" s="7" customFormat="1" ht="18" customHeight="1" x14ac:dyDescent="0.25">
      <c r="A27" s="38"/>
      <c r="B27" s="39"/>
      <c r="C27" s="39"/>
      <c r="D27" s="39"/>
      <c r="E27" s="39"/>
      <c r="F27" s="39"/>
      <c r="G27" s="36" t="str">
        <f>"Vecka "&amp;WEEKNUM(G28,21)</f>
        <v>Vecka 26</v>
      </c>
      <c r="H27" s="37"/>
      <c r="I27" s="37"/>
      <c r="J27" s="37"/>
      <c r="K27" s="37"/>
      <c r="L27" s="37"/>
      <c r="M27" s="37"/>
      <c r="N27" s="58" t="str">
        <f>"V "&amp;WEEKNUM(N28,21)</f>
        <v>V 27</v>
      </c>
      <c r="O27" s="10"/>
    </row>
    <row r="28" spans="1:19" s="4" customFormat="1" ht="18" customHeight="1" x14ac:dyDescent="0.2">
      <c r="A28" s="8">
        <v>45825</v>
      </c>
      <c r="B28" s="8">
        <v>45826</v>
      </c>
      <c r="C28" s="8">
        <v>45827</v>
      </c>
      <c r="D28" s="8">
        <v>45828</v>
      </c>
      <c r="E28" s="8">
        <v>45829</v>
      </c>
      <c r="F28" s="8">
        <v>45830</v>
      </c>
      <c r="G28" s="8">
        <v>45831</v>
      </c>
      <c r="H28" s="8">
        <v>45832</v>
      </c>
      <c r="I28" s="8">
        <v>45833</v>
      </c>
      <c r="J28" s="8">
        <v>45834</v>
      </c>
      <c r="K28" s="8">
        <v>45835</v>
      </c>
      <c r="L28" s="8">
        <v>45836</v>
      </c>
      <c r="M28" s="8">
        <v>45837</v>
      </c>
      <c r="N28" s="8">
        <v>45838</v>
      </c>
      <c r="O28" s="44"/>
    </row>
    <row r="29" spans="1:19" s="4" customFormat="1" ht="18" customHeight="1" x14ac:dyDescent="0.2">
      <c r="A29" s="9" t="str">
        <f t="shared" ref="A29:N29" si="5">UPPER(LEFT(TEXT(A28,"ddd")))</f>
        <v>T</v>
      </c>
      <c r="B29" s="9" t="str">
        <f t="shared" si="5"/>
        <v>O</v>
      </c>
      <c r="C29" s="9" t="str">
        <f t="shared" si="5"/>
        <v>T</v>
      </c>
      <c r="D29" s="9" t="str">
        <f t="shared" si="5"/>
        <v>F</v>
      </c>
      <c r="E29" s="9" t="str">
        <f t="shared" si="5"/>
        <v>L</v>
      </c>
      <c r="F29" s="9" t="str">
        <f t="shared" si="5"/>
        <v>S</v>
      </c>
      <c r="G29" s="9" t="str">
        <f t="shared" si="5"/>
        <v>M</v>
      </c>
      <c r="H29" s="9" t="str">
        <f t="shared" si="5"/>
        <v>T</v>
      </c>
      <c r="I29" s="9" t="str">
        <f t="shared" si="5"/>
        <v>O</v>
      </c>
      <c r="J29" s="9" t="str">
        <f t="shared" si="5"/>
        <v>T</v>
      </c>
      <c r="K29" s="9" t="str">
        <f t="shared" si="5"/>
        <v>F</v>
      </c>
      <c r="L29" s="9" t="str">
        <f t="shared" si="5"/>
        <v>L</v>
      </c>
      <c r="M29" s="9" t="str">
        <f t="shared" si="5"/>
        <v>S</v>
      </c>
      <c r="N29" s="9" t="str">
        <f t="shared" si="5"/>
        <v>M</v>
      </c>
      <c r="O29" s="45"/>
    </row>
    <row r="30" spans="1:19" s="23" customFormat="1" ht="18" customHeight="1" x14ac:dyDescent="0.2">
      <c r="A30" s="24" t="str">
        <f>IFERROR(VLOOKUP(A28,Hjälpblad!$A$2:$F$367,6,FALSE),"")</f>
        <v>SomL</v>
      </c>
      <c r="B30" s="24" t="str">
        <f>IFERROR(VLOOKUP(B28,Hjälpblad!$A$2:$F$367,6,FALSE),"")</f>
        <v>SomL</v>
      </c>
      <c r="C30" s="24" t="str">
        <f>IFERROR(VLOOKUP(C28,Hjälpblad!$A$2:$F$367,6,FALSE),"")</f>
        <v>SomL</v>
      </c>
      <c r="D30" s="24" t="str">
        <f>IFERROR(VLOOKUP(D28,Hjälpblad!$A$2:$F$367,6,FALSE),"")</f>
        <v>SomL</v>
      </c>
      <c r="E30" s="24" t="str">
        <f>IFERROR(VLOOKUP(E28,Hjälpblad!$A$2:$F$367,6,FALSE),"")</f>
        <v>SomL</v>
      </c>
      <c r="F30" s="24" t="str">
        <f>IFERROR(VLOOKUP(F28,Hjälpblad!$A$2:$F$367,6,FALSE),"")</f>
        <v>SomL</v>
      </c>
      <c r="G30" s="24" t="str">
        <f>IFERROR(VLOOKUP(G28,Hjälpblad!$A$2:$F$367,6,FALSE),"")</f>
        <v>SomL</v>
      </c>
      <c r="H30" s="24" t="str">
        <f>IFERROR(VLOOKUP(H28,Hjälpblad!$A$2:$F$367,6,FALSE),"")</f>
        <v>SomL</v>
      </c>
      <c r="I30" s="24" t="str">
        <f>IFERROR(VLOOKUP(I28,Hjälpblad!$A$2:$F$367,6,FALSE),"")</f>
        <v>SomL</v>
      </c>
      <c r="J30" s="24" t="str">
        <f>IFERROR(VLOOKUP(J28,Hjälpblad!$A$2:$F$367,6,FALSE),"")</f>
        <v>SomL</v>
      </c>
      <c r="K30" s="24" t="str">
        <f>IFERROR(VLOOKUP(K28,Hjälpblad!$A$2:$F$367,6,FALSE),"")</f>
        <v>SomL</v>
      </c>
      <c r="L30" s="24" t="str">
        <f>IFERROR(VLOOKUP(L28,Hjälpblad!$A$2:$F$367,6,FALSE),"")</f>
        <v>SomL</v>
      </c>
      <c r="M30" s="24" t="str">
        <f>IFERROR(VLOOKUP(M28,Hjälpblad!$A$2:$F$367,6,FALSE),"")</f>
        <v>SomL</v>
      </c>
      <c r="N30" s="24" t="str">
        <f>IFERROR(VLOOKUP(N28,Hjälpblad!$A$2:$F$367,6,FALSE),"")</f>
        <v>SomL</v>
      </c>
      <c r="O30" s="46"/>
    </row>
    <row r="31" spans="1:19" s="3" customFormat="1" ht="18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2"/>
    </row>
    <row r="32" spans="1:19" s="7" customFormat="1" ht="18" customHeight="1" x14ac:dyDescent="0.25">
      <c r="A32" s="39"/>
      <c r="B32" s="39"/>
      <c r="C32" s="39"/>
      <c r="D32" s="39"/>
      <c r="E32" s="36" t="str">
        <f>"Vecka "&amp;WEEKNUM(E33,21)</f>
        <v>Vecka 30</v>
      </c>
      <c r="F32" s="37"/>
      <c r="G32" s="37"/>
      <c r="H32" s="37"/>
      <c r="I32" s="37"/>
      <c r="J32" s="37"/>
      <c r="K32" s="41"/>
      <c r="L32" s="39" t="str">
        <f>"Vecka "&amp;WEEKNUM(L33,21)</f>
        <v>Vecka 31</v>
      </c>
      <c r="M32" s="39"/>
      <c r="N32" s="39"/>
      <c r="O32" s="40"/>
    </row>
    <row r="33" spans="1:18" s="4" customFormat="1" ht="18" customHeight="1" x14ac:dyDescent="0.2">
      <c r="A33" s="8">
        <v>45855</v>
      </c>
      <c r="B33" s="8">
        <v>45856</v>
      </c>
      <c r="C33" s="8">
        <v>45857</v>
      </c>
      <c r="D33" s="8">
        <v>45858</v>
      </c>
      <c r="E33" s="8">
        <v>45859</v>
      </c>
      <c r="F33" s="8">
        <v>45860</v>
      </c>
      <c r="G33" s="8">
        <v>45861</v>
      </c>
      <c r="H33" s="8">
        <v>45862</v>
      </c>
      <c r="I33" s="8">
        <v>45863</v>
      </c>
      <c r="J33" s="8">
        <v>45864</v>
      </c>
      <c r="K33" s="8">
        <v>45865</v>
      </c>
      <c r="L33" s="8">
        <v>45866</v>
      </c>
      <c r="M33" s="8">
        <v>45867</v>
      </c>
      <c r="N33" s="8">
        <v>45868</v>
      </c>
      <c r="O33" s="8">
        <v>45869</v>
      </c>
    </row>
    <row r="34" spans="1:18" s="4" customFormat="1" ht="18" customHeight="1" x14ac:dyDescent="0.2">
      <c r="A34" s="9" t="str">
        <f t="shared" ref="A34:O34" si="6">UPPER(LEFT(TEXT(A33,"ddd")))</f>
        <v>T</v>
      </c>
      <c r="B34" s="9" t="str">
        <f t="shared" si="6"/>
        <v>F</v>
      </c>
      <c r="C34" s="9" t="str">
        <f t="shared" si="6"/>
        <v>L</v>
      </c>
      <c r="D34" s="9" t="str">
        <f t="shared" si="6"/>
        <v>S</v>
      </c>
      <c r="E34" s="9" t="str">
        <f t="shared" si="6"/>
        <v>M</v>
      </c>
      <c r="F34" s="9" t="str">
        <f t="shared" si="6"/>
        <v>T</v>
      </c>
      <c r="G34" s="9" t="str">
        <f t="shared" si="6"/>
        <v>O</v>
      </c>
      <c r="H34" s="9" t="str">
        <f t="shared" si="6"/>
        <v>T</v>
      </c>
      <c r="I34" s="9" t="str">
        <f t="shared" si="6"/>
        <v>F</v>
      </c>
      <c r="J34" s="9" t="str">
        <f t="shared" si="6"/>
        <v>L</v>
      </c>
      <c r="K34" s="9" t="str">
        <f t="shared" si="6"/>
        <v>S</v>
      </c>
      <c r="L34" s="9" t="str">
        <f t="shared" si="6"/>
        <v>M</v>
      </c>
      <c r="M34" s="9" t="str">
        <f t="shared" si="6"/>
        <v>T</v>
      </c>
      <c r="N34" s="9" t="str">
        <f t="shared" si="6"/>
        <v>O</v>
      </c>
      <c r="O34" s="9" t="str">
        <f t="shared" si="6"/>
        <v>T</v>
      </c>
    </row>
    <row r="35" spans="1:18" s="23" customFormat="1" ht="18" customHeight="1" x14ac:dyDescent="0.2">
      <c r="A35" s="24" t="str">
        <f>IFERROR(VLOOKUP(A33,Hjälpblad!$A$2:$F$367,6,FALSE),"")</f>
        <v>SomL</v>
      </c>
      <c r="B35" s="24" t="str">
        <f>IFERROR(VLOOKUP(B33,Hjälpblad!$A$2:$F$367,6,FALSE),"")</f>
        <v>SomL</v>
      </c>
      <c r="C35" s="24" t="str">
        <f>IFERROR(VLOOKUP(C33,Hjälpblad!$A$2:$F$367,6,FALSE),"")</f>
        <v>SomL</v>
      </c>
      <c r="D35" s="24" t="str">
        <f>IFERROR(VLOOKUP(D33,Hjälpblad!$A$2:$F$367,6,FALSE),"")</f>
        <v>SomL</v>
      </c>
      <c r="E35" s="24" t="str">
        <f>IFERROR(VLOOKUP(E33,Hjälpblad!$A$2:$F$367,6,FALSE),"")</f>
        <v>SomL</v>
      </c>
      <c r="F35" s="24" t="str">
        <f>IFERROR(VLOOKUP(F33,Hjälpblad!$A$2:$F$367,6,FALSE),"")</f>
        <v>SomL</v>
      </c>
      <c r="G35" s="24" t="str">
        <f>IFERROR(VLOOKUP(G33,Hjälpblad!$A$2:$F$367,6,FALSE),"")</f>
        <v>SomL</v>
      </c>
      <c r="H35" s="24" t="str">
        <f>IFERROR(VLOOKUP(H33,Hjälpblad!$A$2:$F$367,6,FALSE),"")</f>
        <v>SomL</v>
      </c>
      <c r="I35" s="24" t="str">
        <f>IFERROR(VLOOKUP(I33,Hjälpblad!$A$2:$F$367,6,FALSE),"")</f>
        <v>SomL</v>
      </c>
      <c r="J35" s="24" t="str">
        <f>IFERROR(VLOOKUP(J33,Hjälpblad!$A$2:$F$367,6,FALSE),"")</f>
        <v>SomL</v>
      </c>
      <c r="K35" s="24" t="str">
        <f>IFERROR(VLOOKUP(K33,Hjälpblad!$A$2:$F$367,6,FALSE),"")</f>
        <v>SomL</v>
      </c>
      <c r="L35" s="24" t="str">
        <f>IFERROR(VLOOKUP(L33,Hjälpblad!$A$2:$F$367,6,FALSE),"")</f>
        <v>SomL</v>
      </c>
      <c r="M35" s="24" t="str">
        <f>IFERROR(VLOOKUP(M33,Hjälpblad!$A$2:$F$367,6,FALSE),"")</f>
        <v>SomL</v>
      </c>
      <c r="N35" s="24" t="str">
        <f>IFERROR(VLOOKUP(N33,Hjälpblad!$A$2:$F$367,6,FALSE),"")</f>
        <v>SomL</v>
      </c>
      <c r="O35" s="24" t="str">
        <f>IFERROR(VLOOKUP(O33,Hjälpblad!$A$2:$F$367,6,FALSE),"")</f>
        <v>SomL</v>
      </c>
    </row>
    <row r="36" spans="1:18" s="3" customFormat="1" ht="18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8" s="7" customFormat="1" ht="18" customHeight="1" x14ac:dyDescent="0.25">
      <c r="A37" s="39"/>
      <c r="B37" s="36" t="str">
        <f>"Vecka "&amp;WEEKNUM(B38,21)</f>
        <v>Vecka 34</v>
      </c>
      <c r="C37" s="37"/>
      <c r="D37" s="37"/>
      <c r="E37" s="37"/>
      <c r="F37" s="37"/>
      <c r="G37" s="37"/>
      <c r="H37" s="41"/>
      <c r="I37" s="39" t="str">
        <f>"Vecka "&amp;WEEKNUM(I38,21)</f>
        <v>Vecka 35</v>
      </c>
      <c r="J37" s="39"/>
      <c r="K37" s="39"/>
      <c r="L37" s="39"/>
      <c r="M37" s="39"/>
      <c r="N37" s="39"/>
      <c r="O37" s="40"/>
      <c r="P37" s="11"/>
    </row>
    <row r="38" spans="1:18" s="4" customFormat="1" ht="18" customHeight="1" x14ac:dyDescent="0.2">
      <c r="A38" s="8">
        <v>45886</v>
      </c>
      <c r="B38" s="8">
        <v>45887</v>
      </c>
      <c r="C38" s="8">
        <v>45888</v>
      </c>
      <c r="D38" s="8">
        <v>45889</v>
      </c>
      <c r="E38" s="8">
        <v>45890</v>
      </c>
      <c r="F38" s="8">
        <v>45891</v>
      </c>
      <c r="G38" s="8">
        <v>45892</v>
      </c>
      <c r="H38" s="8">
        <v>45893</v>
      </c>
      <c r="I38" s="8">
        <v>45894</v>
      </c>
      <c r="J38" s="8">
        <v>45895</v>
      </c>
      <c r="K38" s="8">
        <v>45896</v>
      </c>
      <c r="L38" s="8">
        <v>45897</v>
      </c>
      <c r="M38" s="8">
        <v>45898</v>
      </c>
      <c r="N38" s="8">
        <v>45899</v>
      </c>
      <c r="O38" s="8">
        <v>45900</v>
      </c>
    </row>
    <row r="39" spans="1:18" s="4" customFormat="1" ht="18" customHeight="1" x14ac:dyDescent="0.2">
      <c r="A39" s="9" t="str">
        <f t="shared" ref="A39:L39" si="7">UPPER(LEFT(TEXT(A38,"ddd")))</f>
        <v>S</v>
      </c>
      <c r="B39" s="9" t="str">
        <f t="shared" si="7"/>
        <v>M</v>
      </c>
      <c r="C39" s="9" t="str">
        <f t="shared" si="7"/>
        <v>T</v>
      </c>
      <c r="D39" s="9" t="str">
        <f t="shared" si="7"/>
        <v>O</v>
      </c>
      <c r="E39" s="9" t="str">
        <f t="shared" si="7"/>
        <v>T</v>
      </c>
      <c r="F39" s="9" t="str">
        <f t="shared" si="7"/>
        <v>F</v>
      </c>
      <c r="G39" s="9" t="str">
        <f t="shared" si="7"/>
        <v>L</v>
      </c>
      <c r="H39" s="9" t="str">
        <f t="shared" si="7"/>
        <v>S</v>
      </c>
      <c r="I39" s="9" t="str">
        <f t="shared" si="7"/>
        <v>M</v>
      </c>
      <c r="J39" s="9" t="str">
        <f t="shared" si="7"/>
        <v>T</v>
      </c>
      <c r="K39" s="9" t="str">
        <f t="shared" si="7"/>
        <v>O</v>
      </c>
      <c r="L39" s="9" t="str">
        <f t="shared" si="7"/>
        <v>T</v>
      </c>
      <c r="M39" s="9" t="str">
        <f>UPPER(LEFT(TEXT(M38,"ddd")))</f>
        <v>F</v>
      </c>
      <c r="N39" s="9" t="str">
        <f>UPPER(LEFT(TEXT(N38,"ddd")))</f>
        <v>L</v>
      </c>
      <c r="O39" s="9" t="str">
        <f>UPPER(LEFT(TEXT(O38,"ddd")))</f>
        <v>S</v>
      </c>
    </row>
    <row r="40" spans="1:18" s="23" customFormat="1" ht="18" customHeight="1" x14ac:dyDescent="0.2">
      <c r="A40" s="24" t="str">
        <f>IFERROR(VLOOKUP(A38,Hjälpblad!$A$2:$F$367,6,FALSE),"")</f>
        <v>SomL</v>
      </c>
      <c r="B40" s="24" t="str">
        <f>IFERROR(VLOOKUP(B38,Hjälpblad!$A$2:$F$367,6,FALSE),"")</f>
        <v>SomL</v>
      </c>
      <c r="C40" s="24">
        <f>IFERROR(VLOOKUP(C38,Hjälpblad!$A$2:$F$367,6,FALSE),"")</f>
        <v>0</v>
      </c>
      <c r="D40" s="24">
        <f>IFERROR(VLOOKUP(D38,Hjälpblad!$A$2:$F$367,6,FALSE),"")</f>
        <v>0</v>
      </c>
      <c r="E40" s="24">
        <f>IFERROR(VLOOKUP(E38,Hjälpblad!$A$2:$F$367,6,FALSE),"")</f>
        <v>0</v>
      </c>
      <c r="F40" s="24">
        <f>IFERROR(VLOOKUP(F38,Hjälpblad!$A$2:$F$367,6,FALSE),"")</f>
        <v>0</v>
      </c>
      <c r="G40" s="24">
        <f>IFERROR(VLOOKUP(G38,Hjälpblad!$A$2:$F$367,6,FALSE),"")</f>
        <v>0</v>
      </c>
      <c r="H40" s="24">
        <f>IFERROR(VLOOKUP(H38,Hjälpblad!$A$2:$F$367,6,FALSE),"")</f>
        <v>0</v>
      </c>
      <c r="I40" s="24">
        <f>IFERROR(VLOOKUP(I38,Hjälpblad!$A$2:$F$367,6,FALSE),"")</f>
        <v>0</v>
      </c>
      <c r="J40" s="24">
        <f>IFERROR(VLOOKUP(J38,Hjälpblad!$A$2:$F$367,6,FALSE),"")</f>
        <v>0</v>
      </c>
      <c r="K40" s="24">
        <f>IFERROR(VLOOKUP(K38,Hjälpblad!$A$2:$F$367,6,FALSE),"")</f>
        <v>0</v>
      </c>
      <c r="L40" s="24">
        <f>IFERROR(VLOOKUP(L38,Hjälpblad!$A$2:$F$367,6,FALSE),"")</f>
        <v>0</v>
      </c>
      <c r="M40" s="24">
        <f>IFERROR(VLOOKUP(M38,Hjälpblad!$A$2:$F$367,6,FALSE),"")</f>
        <v>0</v>
      </c>
      <c r="N40" s="24">
        <f>IFERROR(VLOOKUP(N38,Hjälpblad!$A$2:$F$367,6,FALSE),"")</f>
        <v>0</v>
      </c>
      <c r="O40" s="24">
        <f>IFERROR(VLOOKUP(O38,Hjälpblad!$A$2:$F$367,6,FALSE),"")</f>
        <v>0</v>
      </c>
    </row>
    <row r="41" spans="1:18" s="3" customFormat="1" ht="18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8" s="7" customFormat="1" ht="18" customHeight="1" x14ac:dyDescent="0.25">
      <c r="A42" s="36"/>
      <c r="B42" s="37"/>
      <c r="C42" s="37"/>
      <c r="D42" s="37"/>
      <c r="E42" s="41"/>
      <c r="F42" s="39" t="str">
        <f>"Vecka "&amp;WEEKNUM(F43,21)</f>
        <v>Vecka 39</v>
      </c>
      <c r="G42" s="39"/>
      <c r="H42" s="39"/>
      <c r="I42" s="39"/>
      <c r="J42" s="39"/>
      <c r="K42" s="39"/>
      <c r="L42" s="40"/>
      <c r="M42" s="36" t="str">
        <f>"Vecka "&amp;WEEKNUM(M43,21)</f>
        <v>Vecka 40</v>
      </c>
      <c r="N42" s="41"/>
      <c r="O42" s="10"/>
    </row>
    <row r="43" spans="1:18" s="4" customFormat="1" ht="18" customHeight="1" x14ac:dyDescent="0.2">
      <c r="A43" s="8">
        <v>45917</v>
      </c>
      <c r="B43" s="8">
        <v>45918</v>
      </c>
      <c r="C43" s="8">
        <v>45919</v>
      </c>
      <c r="D43" s="8">
        <v>45920</v>
      </c>
      <c r="E43" s="8">
        <v>45921</v>
      </c>
      <c r="F43" s="8">
        <v>45922</v>
      </c>
      <c r="G43" s="8">
        <v>45923</v>
      </c>
      <c r="H43" s="8">
        <v>45924</v>
      </c>
      <c r="I43" s="8">
        <v>45925</v>
      </c>
      <c r="J43" s="8">
        <v>45926</v>
      </c>
      <c r="K43" s="8">
        <v>45927</v>
      </c>
      <c r="L43" s="8">
        <v>45928</v>
      </c>
      <c r="M43" s="8">
        <v>45929</v>
      </c>
      <c r="N43" s="8">
        <v>45930</v>
      </c>
      <c r="O43" s="44"/>
    </row>
    <row r="44" spans="1:18" s="4" customFormat="1" ht="18" customHeight="1" x14ac:dyDescent="0.2">
      <c r="A44" s="9" t="str">
        <f t="shared" ref="A44:N44" si="8">UPPER(LEFT(TEXT(A43,"ddd")))</f>
        <v>O</v>
      </c>
      <c r="B44" s="9" t="str">
        <f t="shared" si="8"/>
        <v>T</v>
      </c>
      <c r="C44" s="9" t="str">
        <f t="shared" si="8"/>
        <v>F</v>
      </c>
      <c r="D44" s="9" t="str">
        <f t="shared" si="8"/>
        <v>L</v>
      </c>
      <c r="E44" s="9" t="str">
        <f t="shared" si="8"/>
        <v>S</v>
      </c>
      <c r="F44" s="9" t="str">
        <f t="shared" si="8"/>
        <v>M</v>
      </c>
      <c r="G44" s="9" t="str">
        <f t="shared" si="8"/>
        <v>T</v>
      </c>
      <c r="H44" s="9" t="str">
        <f t="shared" si="8"/>
        <v>O</v>
      </c>
      <c r="I44" s="9" t="str">
        <f t="shared" si="8"/>
        <v>T</v>
      </c>
      <c r="J44" s="9" t="str">
        <f t="shared" si="8"/>
        <v>F</v>
      </c>
      <c r="K44" s="9" t="str">
        <f t="shared" si="8"/>
        <v>L</v>
      </c>
      <c r="L44" s="9" t="str">
        <f t="shared" si="8"/>
        <v>S</v>
      </c>
      <c r="M44" s="9" t="str">
        <f t="shared" si="8"/>
        <v>M</v>
      </c>
      <c r="N44" s="9" t="str">
        <f t="shared" si="8"/>
        <v>T</v>
      </c>
      <c r="O44" s="45"/>
    </row>
    <row r="45" spans="1:18" s="23" customFormat="1" ht="18" customHeight="1" x14ac:dyDescent="0.2">
      <c r="A45" s="24">
        <f>IFERROR(VLOOKUP(A43,Hjälpblad!$A$2:$F$367,6,FALSE),"")</f>
        <v>0</v>
      </c>
      <c r="B45" s="24">
        <f>IFERROR(VLOOKUP(B43,Hjälpblad!$A$2:$F$367,6,FALSE),"")</f>
        <v>0</v>
      </c>
      <c r="C45" s="24">
        <f>IFERROR(VLOOKUP(C43,Hjälpblad!$A$2:$F$367,6,FALSE),"")</f>
        <v>0</v>
      </c>
      <c r="D45" s="24">
        <f>IFERROR(VLOOKUP(D43,Hjälpblad!$A$2:$F$367,6,FALSE),"")</f>
        <v>0</v>
      </c>
      <c r="E45" s="24">
        <f>IFERROR(VLOOKUP(E43,Hjälpblad!$A$2:$F$367,6,FALSE),"")</f>
        <v>0</v>
      </c>
      <c r="F45" s="24">
        <f>IFERROR(VLOOKUP(F43,Hjälpblad!$A$2:$F$367,6,FALSE),"")</f>
        <v>0</v>
      </c>
      <c r="G45" s="24">
        <f>IFERROR(VLOOKUP(G43,Hjälpblad!$A$2:$F$367,6,FALSE),"")</f>
        <v>0</v>
      </c>
      <c r="H45" s="24">
        <f>IFERROR(VLOOKUP(H43,Hjälpblad!$A$2:$F$367,6,FALSE),"")</f>
        <v>0</v>
      </c>
      <c r="I45" s="24">
        <f>IFERROR(VLOOKUP(I43,Hjälpblad!$A$2:$F$367,6,FALSE),"")</f>
        <v>0</v>
      </c>
      <c r="J45" s="24">
        <f>IFERROR(VLOOKUP(J43,Hjälpblad!$A$2:$F$367,6,FALSE),"")</f>
        <v>0</v>
      </c>
      <c r="K45" s="24">
        <f>IFERROR(VLOOKUP(K43,Hjälpblad!$A$2:$F$367,6,FALSE),"")</f>
        <v>0</v>
      </c>
      <c r="L45" s="24">
        <f>IFERROR(VLOOKUP(L43,Hjälpblad!$A$2:$F$367,6,FALSE),"")</f>
        <v>0</v>
      </c>
      <c r="M45" s="24">
        <f>IFERROR(VLOOKUP(M43,Hjälpblad!$A$2:$F$367,6,FALSE),"")</f>
        <v>0</v>
      </c>
      <c r="N45" s="24">
        <f>IFERROR(VLOOKUP(N43,Hjälpblad!$A$2:$F$367,6,FALSE),"")</f>
        <v>0</v>
      </c>
      <c r="O45" s="46"/>
    </row>
    <row r="46" spans="1:18" s="3" customFormat="1" ht="18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8" s="7" customFormat="1" ht="18" customHeight="1" x14ac:dyDescent="0.25">
      <c r="A47" s="37"/>
      <c r="B47" s="37"/>
      <c r="C47" s="37"/>
      <c r="D47" s="39" t="str">
        <f>"Vecka "&amp;WEEKNUM(D48,21)</f>
        <v>Vecka 43</v>
      </c>
      <c r="E47" s="39"/>
      <c r="F47" s="39"/>
      <c r="G47" s="39"/>
      <c r="H47" s="39"/>
      <c r="I47" s="39"/>
      <c r="J47" s="40"/>
      <c r="K47" s="36" t="str">
        <f>"Vecka "&amp;WEEKNUM(K48,21)</f>
        <v>Vecka 44</v>
      </c>
      <c r="L47" s="37"/>
      <c r="M47" s="37"/>
      <c r="N47" s="37"/>
      <c r="O47" s="41"/>
      <c r="P47" s="11"/>
      <c r="Q47" s="11"/>
      <c r="R47" s="11"/>
    </row>
    <row r="48" spans="1:18" s="4" customFormat="1" ht="18" customHeight="1" x14ac:dyDescent="0.2">
      <c r="A48" s="8">
        <v>45947</v>
      </c>
      <c r="B48" s="8">
        <v>45948</v>
      </c>
      <c r="C48" s="8">
        <v>45949</v>
      </c>
      <c r="D48" s="8">
        <v>45950</v>
      </c>
      <c r="E48" s="8">
        <v>45951</v>
      </c>
      <c r="F48" s="8">
        <v>45952</v>
      </c>
      <c r="G48" s="8">
        <v>45953</v>
      </c>
      <c r="H48" s="8">
        <v>45954</v>
      </c>
      <c r="I48" s="8">
        <v>45955</v>
      </c>
      <c r="J48" s="8">
        <v>45956</v>
      </c>
      <c r="K48" s="8">
        <v>45957</v>
      </c>
      <c r="L48" s="8">
        <v>45958</v>
      </c>
      <c r="M48" s="8">
        <v>45959</v>
      </c>
      <c r="N48" s="8">
        <v>45960</v>
      </c>
      <c r="O48" s="8">
        <v>45961</v>
      </c>
    </row>
    <row r="49" spans="1:15" s="4" customFormat="1" ht="18" customHeight="1" x14ac:dyDescent="0.2">
      <c r="A49" s="9" t="str">
        <f t="shared" ref="A49:O49" si="9">UPPER(LEFT(TEXT(A48,"ddd")))</f>
        <v>F</v>
      </c>
      <c r="B49" s="9" t="str">
        <f t="shared" si="9"/>
        <v>L</v>
      </c>
      <c r="C49" s="9" t="str">
        <f t="shared" si="9"/>
        <v>S</v>
      </c>
      <c r="D49" s="9" t="str">
        <f t="shared" si="9"/>
        <v>M</v>
      </c>
      <c r="E49" s="9" t="str">
        <f t="shared" si="9"/>
        <v>T</v>
      </c>
      <c r="F49" s="9" t="str">
        <f t="shared" si="9"/>
        <v>O</v>
      </c>
      <c r="G49" s="9" t="str">
        <f t="shared" si="9"/>
        <v>T</v>
      </c>
      <c r="H49" s="9" t="str">
        <f t="shared" si="9"/>
        <v>F</v>
      </c>
      <c r="I49" s="9" t="str">
        <f t="shared" si="9"/>
        <v>L</v>
      </c>
      <c r="J49" s="9" t="str">
        <f t="shared" si="9"/>
        <v>S</v>
      </c>
      <c r="K49" s="9" t="str">
        <f t="shared" si="9"/>
        <v>M</v>
      </c>
      <c r="L49" s="9" t="str">
        <f t="shared" si="9"/>
        <v>T</v>
      </c>
      <c r="M49" s="9" t="str">
        <f t="shared" si="9"/>
        <v>O</v>
      </c>
      <c r="N49" s="9" t="str">
        <f t="shared" si="9"/>
        <v>T</v>
      </c>
      <c r="O49" s="9" t="str">
        <f t="shared" si="9"/>
        <v>F</v>
      </c>
    </row>
    <row r="50" spans="1:15" s="23" customFormat="1" ht="18" customHeight="1" x14ac:dyDescent="0.2">
      <c r="A50" s="24">
        <f>IFERROR(VLOOKUP(A48,Hjälpblad!$A$2:$F$367,6,FALSE),"")</f>
        <v>0</v>
      </c>
      <c r="B50" s="24">
        <f>IFERROR(VLOOKUP(B48,Hjälpblad!$A$2:$F$367,6,FALSE),"")</f>
        <v>0</v>
      </c>
      <c r="C50" s="24">
        <f>IFERROR(VLOOKUP(C48,Hjälpblad!$A$2:$F$367,6,FALSE),"")</f>
        <v>0</v>
      </c>
      <c r="D50" s="24">
        <f>IFERROR(VLOOKUP(D48,Hjälpblad!$A$2:$F$367,6,FALSE),"")</f>
        <v>0</v>
      </c>
      <c r="E50" s="24">
        <f>IFERROR(VLOOKUP(E48,Hjälpblad!$A$2:$F$367,6,FALSE),"")</f>
        <v>0</v>
      </c>
      <c r="F50" s="24">
        <f>IFERROR(VLOOKUP(F48,Hjälpblad!$A$2:$F$367,6,FALSE),"")</f>
        <v>0</v>
      </c>
      <c r="G50" s="24">
        <f>IFERROR(VLOOKUP(G48,Hjälpblad!$A$2:$F$367,6,FALSE),"")</f>
        <v>0</v>
      </c>
      <c r="H50" s="24">
        <f>IFERROR(VLOOKUP(H48,Hjälpblad!$A$2:$F$367,6,FALSE),"")</f>
        <v>0</v>
      </c>
      <c r="I50" s="24">
        <f>IFERROR(VLOOKUP(I48,Hjälpblad!$A$2:$F$367,6,FALSE),"")</f>
        <v>0</v>
      </c>
      <c r="J50" s="24">
        <f>IFERROR(VLOOKUP(J48,Hjälpblad!$A$2:$F$367,6,FALSE),"")</f>
        <v>0</v>
      </c>
      <c r="K50" s="24" t="str">
        <f>IFERROR(VLOOKUP(K48,Hjälpblad!$A$2:$F$367,6,FALSE),"")</f>
        <v>HöstL</v>
      </c>
      <c r="L50" s="24" t="str">
        <f>IFERROR(VLOOKUP(L48,Hjälpblad!$A$2:$F$367,6,FALSE),"")</f>
        <v>HöstL</v>
      </c>
      <c r="M50" s="24" t="str">
        <f>IFERROR(VLOOKUP(M48,Hjälpblad!$A$2:$F$367,6,FALSE),"")</f>
        <v>HöstL</v>
      </c>
      <c r="N50" s="24" t="str">
        <f>IFERROR(VLOOKUP(N48,Hjälpblad!$A$2:$F$367,6,FALSE),"")</f>
        <v>HöstL</v>
      </c>
      <c r="O50" s="24" t="str">
        <f>IFERROR(VLOOKUP(O48,Hjälpblad!$A$2:$F$367,6,FALSE),"")</f>
        <v>HöstL</v>
      </c>
    </row>
    <row r="51" spans="1:15" ht="18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s="2" customFormat="1" ht="18" customHeight="1" x14ac:dyDescent="0.25">
      <c r="A52" s="39" t="str">
        <f>"Vecka "&amp;WEEKNUM(A53,21)</f>
        <v>Vecka 47</v>
      </c>
      <c r="B52" s="39"/>
      <c r="C52" s="39"/>
      <c r="D52" s="39"/>
      <c r="E52" s="12"/>
      <c r="F52" s="12"/>
      <c r="G52" s="15"/>
      <c r="H52" s="36" t="str">
        <f>"Vecka "&amp;WEEKNUM(H53,21)</f>
        <v>Vecka 48</v>
      </c>
      <c r="I52" s="37"/>
      <c r="J52" s="37"/>
      <c r="K52" s="37"/>
      <c r="L52" s="37"/>
      <c r="M52" s="37"/>
      <c r="N52" s="41"/>
      <c r="O52" s="10"/>
    </row>
    <row r="53" spans="1:15" s="4" customFormat="1" ht="18" customHeight="1" x14ac:dyDescent="0.2">
      <c r="A53" s="8">
        <v>45978</v>
      </c>
      <c r="B53" s="8">
        <v>45979</v>
      </c>
      <c r="C53" s="8">
        <v>45980</v>
      </c>
      <c r="D53" s="8">
        <v>45981</v>
      </c>
      <c r="E53" s="8">
        <v>45982</v>
      </c>
      <c r="F53" s="8">
        <v>45983</v>
      </c>
      <c r="G53" s="8">
        <v>45984</v>
      </c>
      <c r="H53" s="8">
        <v>45985</v>
      </c>
      <c r="I53" s="8">
        <v>45986</v>
      </c>
      <c r="J53" s="8">
        <v>45987</v>
      </c>
      <c r="K53" s="8">
        <v>45988</v>
      </c>
      <c r="L53" s="8">
        <v>45989</v>
      </c>
      <c r="M53" s="8">
        <v>45990</v>
      </c>
      <c r="N53" s="8">
        <v>45991</v>
      </c>
      <c r="O53" s="44"/>
    </row>
    <row r="54" spans="1:15" s="4" customFormat="1" ht="18" customHeight="1" x14ac:dyDescent="0.2">
      <c r="A54" s="9" t="str">
        <f t="shared" ref="A54:N54" si="10">UPPER(LEFT(TEXT(A53,"ddd")))</f>
        <v>M</v>
      </c>
      <c r="B54" s="9" t="str">
        <f t="shared" si="10"/>
        <v>T</v>
      </c>
      <c r="C54" s="9" t="str">
        <f t="shared" si="10"/>
        <v>O</v>
      </c>
      <c r="D54" s="9" t="str">
        <f t="shared" si="10"/>
        <v>T</v>
      </c>
      <c r="E54" s="9" t="str">
        <f t="shared" si="10"/>
        <v>F</v>
      </c>
      <c r="F54" s="9" t="str">
        <f t="shared" si="10"/>
        <v>L</v>
      </c>
      <c r="G54" s="9" t="str">
        <f t="shared" si="10"/>
        <v>S</v>
      </c>
      <c r="H54" s="9" t="str">
        <f t="shared" si="10"/>
        <v>M</v>
      </c>
      <c r="I54" s="9" t="str">
        <f t="shared" si="10"/>
        <v>T</v>
      </c>
      <c r="J54" s="9" t="str">
        <f t="shared" si="10"/>
        <v>O</v>
      </c>
      <c r="K54" s="9" t="str">
        <f t="shared" si="10"/>
        <v>T</v>
      </c>
      <c r="L54" s="9" t="str">
        <f t="shared" si="10"/>
        <v>F</v>
      </c>
      <c r="M54" s="9" t="str">
        <f t="shared" si="10"/>
        <v>L</v>
      </c>
      <c r="N54" s="9" t="str">
        <f t="shared" si="10"/>
        <v>S</v>
      </c>
      <c r="O54" s="45"/>
    </row>
    <row r="55" spans="1:15" s="23" customFormat="1" ht="18" customHeight="1" x14ac:dyDescent="0.2">
      <c r="A55" s="24">
        <f>IFERROR(VLOOKUP(A53,Hjälpblad!$A$2:$F$367,6,FALSE),"")</f>
        <v>0</v>
      </c>
      <c r="B55" s="24">
        <f>IFERROR(VLOOKUP(B53,Hjälpblad!$A$2:$F$367,6,FALSE),"")</f>
        <v>0</v>
      </c>
      <c r="C55" s="24">
        <f>IFERROR(VLOOKUP(C53,Hjälpblad!$A$2:$F$367,6,FALSE),"")</f>
        <v>0</v>
      </c>
      <c r="D55" s="24">
        <f>IFERROR(VLOOKUP(D53,Hjälpblad!$A$2:$F$367,6,FALSE),"")</f>
        <v>0</v>
      </c>
      <c r="E55" s="24">
        <f>IFERROR(VLOOKUP(E53,Hjälpblad!$A$2:$F$367,6,FALSE),"")</f>
        <v>0</v>
      </c>
      <c r="F55" s="24">
        <f>IFERROR(VLOOKUP(F53,Hjälpblad!$A$2:$F$367,6,FALSE),"")</f>
        <v>0</v>
      </c>
      <c r="G55" s="24">
        <f>IFERROR(VLOOKUP(G53,Hjälpblad!$A$2:$F$367,6,FALSE),"")</f>
        <v>0</v>
      </c>
      <c r="H55" s="24">
        <f>IFERROR(VLOOKUP(H53,Hjälpblad!$A$2:$F$367,6,FALSE),"")</f>
        <v>0</v>
      </c>
      <c r="I55" s="24">
        <f>IFERROR(VLOOKUP(I53,Hjälpblad!$A$2:$F$367,6,FALSE),"")</f>
        <v>0</v>
      </c>
      <c r="J55" s="24">
        <f>IFERROR(VLOOKUP(J53,Hjälpblad!$A$2:$F$367,6,FALSE),"")</f>
        <v>0</v>
      </c>
      <c r="K55" s="24">
        <f>IFERROR(VLOOKUP(K53,Hjälpblad!$A$2:$F$367,6,FALSE),"")</f>
        <v>0</v>
      </c>
      <c r="L55" s="24">
        <f>IFERROR(VLOOKUP(L53,Hjälpblad!$A$2:$F$367,6,FALSE),"")</f>
        <v>0</v>
      </c>
      <c r="M55" s="24">
        <f>IFERROR(VLOOKUP(M53,Hjälpblad!$A$2:$F$367,6,FALSE),"")</f>
        <v>0</v>
      </c>
      <c r="N55" s="24">
        <f>IFERROR(VLOOKUP(N53,Hjälpblad!$A$2:$F$367,6,FALSE),"")</f>
        <v>0</v>
      </c>
      <c r="O55" s="46"/>
    </row>
    <row r="56" spans="1:15" ht="18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2" customFormat="1" ht="18" customHeight="1" x14ac:dyDescent="0.25">
      <c r="A57" s="39"/>
      <c r="B57" s="12"/>
      <c r="C57" s="12"/>
      <c r="D57" s="12"/>
      <c r="E57" s="12"/>
      <c r="F57" s="36" t="str">
        <f>"Vecka "&amp;WEEKNUM(F58,21)</f>
        <v>Vecka 52</v>
      </c>
      <c r="G57" s="37"/>
      <c r="H57" s="37"/>
      <c r="I57" s="37"/>
      <c r="J57" s="37"/>
      <c r="K57" s="37"/>
      <c r="L57" s="41"/>
      <c r="M57" s="39" t="str">
        <f>"Vecka "&amp;WEEKNUM(M58,21)</f>
        <v>Vecka 1</v>
      </c>
      <c r="N57" s="39"/>
      <c r="O57" s="40"/>
    </row>
    <row r="58" spans="1:15" s="4" customFormat="1" ht="18" customHeight="1" x14ac:dyDescent="0.2">
      <c r="A58" s="8">
        <v>46008</v>
      </c>
      <c r="B58" s="8">
        <v>46009</v>
      </c>
      <c r="C58" s="8">
        <v>46010</v>
      </c>
      <c r="D58" s="8">
        <v>46011</v>
      </c>
      <c r="E58" s="8">
        <v>46012</v>
      </c>
      <c r="F58" s="8">
        <v>46013</v>
      </c>
      <c r="G58" s="8">
        <v>46014</v>
      </c>
      <c r="H58" s="59">
        <v>46015</v>
      </c>
      <c r="I58" s="5">
        <v>46016</v>
      </c>
      <c r="J58" s="5">
        <v>46017</v>
      </c>
      <c r="K58" s="8">
        <v>46018</v>
      </c>
      <c r="L58" s="8">
        <v>46019</v>
      </c>
      <c r="M58" s="8">
        <v>46020</v>
      </c>
      <c r="N58" s="8">
        <v>46021</v>
      </c>
      <c r="O58" s="59">
        <v>46022</v>
      </c>
    </row>
    <row r="59" spans="1:15" s="4" customFormat="1" ht="18" customHeight="1" x14ac:dyDescent="0.2">
      <c r="A59" s="9" t="str">
        <f t="shared" ref="A59:O59" si="11">UPPER(LEFT(TEXT(A58,"ddd")))</f>
        <v>O</v>
      </c>
      <c r="B59" s="9" t="str">
        <f t="shared" si="11"/>
        <v>T</v>
      </c>
      <c r="C59" s="9" t="str">
        <f t="shared" si="11"/>
        <v>F</v>
      </c>
      <c r="D59" s="9" t="str">
        <f t="shared" si="11"/>
        <v>L</v>
      </c>
      <c r="E59" s="9" t="str">
        <f t="shared" si="11"/>
        <v>S</v>
      </c>
      <c r="F59" s="9" t="str">
        <f t="shared" si="11"/>
        <v>M</v>
      </c>
      <c r="G59" s="9" t="str">
        <f t="shared" si="11"/>
        <v>T</v>
      </c>
      <c r="H59" s="60" t="str">
        <f t="shared" si="11"/>
        <v>O</v>
      </c>
      <c r="I59" s="6" t="str">
        <f t="shared" si="11"/>
        <v>T</v>
      </c>
      <c r="J59" s="6" t="str">
        <f t="shared" si="11"/>
        <v>F</v>
      </c>
      <c r="K59" s="9" t="str">
        <f t="shared" si="11"/>
        <v>L</v>
      </c>
      <c r="L59" s="9" t="str">
        <f t="shared" si="11"/>
        <v>S</v>
      </c>
      <c r="M59" s="9" t="str">
        <f t="shared" si="11"/>
        <v>M</v>
      </c>
      <c r="N59" s="9" t="str">
        <f t="shared" si="11"/>
        <v>T</v>
      </c>
      <c r="O59" s="60" t="str">
        <f t="shared" si="11"/>
        <v>O</v>
      </c>
    </row>
    <row r="60" spans="1:15" s="23" customFormat="1" ht="18" customHeight="1" x14ac:dyDescent="0.2">
      <c r="A60" s="24">
        <f>IFERROR(VLOOKUP(A58,Hjälpblad!$A$2:$F$367,6,FALSE),"")</f>
        <v>0</v>
      </c>
      <c r="B60" s="24">
        <f>IFERROR(VLOOKUP(B58,Hjälpblad!$A$2:$F$367,6,FALSE),"")</f>
        <v>0</v>
      </c>
      <c r="C60" s="24">
        <f>IFERROR(VLOOKUP(C58,Hjälpblad!$A$2:$F$367,6,FALSE),"")</f>
        <v>0</v>
      </c>
      <c r="D60" s="24">
        <f>IFERROR(VLOOKUP(D58,Hjälpblad!$A$2:$F$367,6,FALSE),"")</f>
        <v>0</v>
      </c>
      <c r="E60" s="24">
        <f>IFERROR(VLOOKUP(E58,Hjälpblad!$A$2:$F$367,6,FALSE),"")</f>
        <v>0</v>
      </c>
      <c r="F60" s="24" t="str">
        <f>IFERROR(VLOOKUP(F58,Hjälpblad!$A$2:$F$367,6,FALSE),"")</f>
        <v>Jullov</v>
      </c>
      <c r="G60" s="24" t="str">
        <f>IFERROR(VLOOKUP(G58,Hjälpblad!$A$2:$F$367,6,FALSE),"")</f>
        <v>Jullov</v>
      </c>
      <c r="H60" s="24" t="str">
        <f>IFERROR(VLOOKUP(H58,Hjälpblad!$A$2:$F$367,6,FALSE),"")</f>
        <v>Jullov</v>
      </c>
      <c r="I60" s="24" t="str">
        <f>IFERROR(VLOOKUP(I58,Hjälpblad!$A$2:$F$367,6,FALSE),"")</f>
        <v>Jullov</v>
      </c>
      <c r="J60" s="24" t="str">
        <f>IFERROR(VLOOKUP(J58,Hjälpblad!$A$2:$F$367,6,FALSE),"")</f>
        <v>Jullov</v>
      </c>
      <c r="K60" s="24" t="str">
        <f>IFERROR(VLOOKUP(K58,Hjälpblad!$A$2:$F$367,6,FALSE),"")</f>
        <v>Jullov</v>
      </c>
      <c r="L60" s="24" t="str">
        <f>IFERROR(VLOOKUP(L58,Hjälpblad!$A$2:$F$367,6,FALSE),"")</f>
        <v>Jullov</v>
      </c>
      <c r="M60" s="24" t="str">
        <f>IFERROR(VLOOKUP(M58,Hjälpblad!$A$2:$F$367,6,FALSE),"")</f>
        <v>Jullov</v>
      </c>
      <c r="N60" s="24" t="str">
        <f>IFERROR(VLOOKUP(N58,Hjälpblad!$A$2:$F$367,6,FALSE),"")</f>
        <v>Jullov</v>
      </c>
      <c r="O60" s="24" t="str">
        <f>IFERROR(VLOOKUP(O58,Hjälpblad!$A$2:$F$367,6,FALSE),"")</f>
        <v>Jullov</v>
      </c>
    </row>
  </sheetData>
  <sheetProtection formatCells="0" formatColumns="0" formatRows="0" autoFilter="0"/>
  <conditionalFormatting sqref="A3:O3 A13:O13 A23:O23 A33:O33 A38:O38 A48:O48 A58:O58">
    <cfRule type="expression" dxfId="67" priority="233">
      <formula>A4:AE4="S"</formula>
    </cfRule>
    <cfRule type="expression" dxfId="66" priority="232">
      <formula>A4:AE4="L"</formula>
    </cfRule>
  </conditionalFormatting>
  <conditionalFormatting sqref="A4:O4 A14:O14 A24:O24 A34:O34 A39:O39 A49:O49 A59:O59">
    <cfRule type="cellIs" dxfId="61" priority="228" operator="equal">
      <formula>"L"</formula>
    </cfRule>
    <cfRule type="cellIs" dxfId="60" priority="227" operator="equal">
      <formula>"S"</formula>
    </cfRule>
  </conditionalFormatting>
  <conditionalFormatting sqref="A5:O5 A15:O15 A25:O25 A35:O35 A40:O40 A50:O50 A60:O60">
    <cfRule type="cellIs" dxfId="59" priority="229" operator="notEqual">
      <formula>0</formula>
    </cfRule>
  </conditionalFormatting>
  <conditionalFormatting sqref="A8:O8">
    <cfRule type="expression" dxfId="57" priority="221">
      <formula>A9:AE9="L"</formula>
    </cfRule>
    <cfRule type="expression" dxfId="56" priority="222">
      <formula>A9:AE9="S"</formula>
    </cfRule>
  </conditionalFormatting>
  <conditionalFormatting sqref="A9:O9">
    <cfRule type="cellIs" dxfId="54" priority="217" operator="equal">
      <formula>"L"</formula>
    </cfRule>
    <cfRule type="cellIs" dxfId="53" priority="216" operator="equal">
      <formula>"S"</formula>
    </cfRule>
  </conditionalFormatting>
  <conditionalFormatting sqref="A10:O10">
    <cfRule type="cellIs" dxfId="50" priority="218" operator="notEqual">
      <formula>0</formula>
    </cfRule>
  </conditionalFormatting>
  <conditionalFormatting sqref="A18:O18">
    <cfRule type="expression" dxfId="48" priority="211">
      <formula>A19:AE19="S"</formula>
    </cfRule>
    <cfRule type="expression" dxfId="47" priority="210">
      <formula>A19:AE19="L"</formula>
    </cfRule>
  </conditionalFormatting>
  <conditionalFormatting sqref="A19:O19">
    <cfRule type="cellIs" dxfId="45" priority="206" operator="equal">
      <formula>"L"</formula>
    </cfRule>
    <cfRule type="cellIs" dxfId="42" priority="205" operator="equal">
      <formula>"S"</formula>
    </cfRule>
  </conditionalFormatting>
  <conditionalFormatting sqref="A20:O20">
    <cfRule type="cellIs" dxfId="41" priority="207" operator="notEqual">
      <formula>0</formula>
    </cfRule>
  </conditionalFormatting>
  <conditionalFormatting sqref="A28:O28">
    <cfRule type="expression" dxfId="40" priority="199">
      <formula>A29:AE29="L"</formula>
    </cfRule>
    <cfRule type="expression" dxfId="38" priority="200">
      <formula>A29:AE29="S"</formula>
    </cfRule>
  </conditionalFormatting>
  <conditionalFormatting sqref="A29:O29">
    <cfRule type="cellIs" dxfId="35" priority="194" operator="equal">
      <formula>"S"</formula>
    </cfRule>
    <cfRule type="cellIs" dxfId="34" priority="195" operator="equal">
      <formula>"L"</formula>
    </cfRule>
  </conditionalFormatting>
  <conditionalFormatting sqref="A30:O30">
    <cfRule type="cellIs" dxfId="32" priority="196" operator="notEqual">
      <formula>0</formula>
    </cfRule>
  </conditionalFormatting>
  <conditionalFormatting sqref="A43:O43">
    <cfRule type="expression" dxfId="31" priority="188">
      <formula>A44:AE44="L"</formula>
    </cfRule>
    <cfRule type="expression" dxfId="30" priority="189">
      <formula>A44:AE44="S"</formula>
    </cfRule>
  </conditionalFormatting>
  <conditionalFormatting sqref="A44:O44">
    <cfRule type="cellIs" dxfId="25" priority="184" operator="equal">
      <formula>"L"</formula>
    </cfRule>
    <cfRule type="cellIs" dxfId="24" priority="183" operator="equal">
      <formula>"S"</formula>
    </cfRule>
  </conditionalFormatting>
  <conditionalFormatting sqref="A45:O45">
    <cfRule type="cellIs" dxfId="23" priority="185" operator="notEqual">
      <formula>0</formula>
    </cfRule>
  </conditionalFormatting>
  <conditionalFormatting sqref="A53:O53">
    <cfRule type="expression" dxfId="21" priority="177">
      <formula>A54:AE54="L"</formula>
    </cfRule>
    <cfRule type="expression" dxfId="20" priority="178">
      <formula>A54:AE54="S"</formula>
    </cfRule>
  </conditionalFormatting>
  <conditionalFormatting sqref="A54:O54">
    <cfRule type="cellIs" dxfId="19" priority="173" operator="equal">
      <formula>"L"</formula>
    </cfRule>
    <cfRule type="cellIs" dxfId="16" priority="172" operator="equal">
      <formula>"S"</formula>
    </cfRule>
  </conditionalFormatting>
  <conditionalFormatting sqref="A55:O55">
    <cfRule type="cellIs" dxfId="14" priority="174" operator="notEqual">
      <formula>0</formula>
    </cfRule>
  </conditionalFormatting>
  <pageMargins left="0.78740157480314965" right="0.39370078740157483" top="0.51181102362204722" bottom="0.43307086614173229" header="0.23622047244094491" footer="0.19685039370078741"/>
  <pageSetup paperSize="8" scale="72" orientation="landscape" horizontalDpi="4294967293" verticalDpi="0" r:id="rId1"/>
  <headerFooter>
    <oddHeader>&amp;C&amp;"-,Fet"&amp;14Bytesschema 2024</oddHeader>
    <oddFooter>&amp;L&amp;9Efter en idé från Nina R.&amp;C&amp;10&amp;K0070C0www.vivekasfiffigamallar.se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7" id="{B8EFB22D-7BFD-4E02-AFC4-C679485BC1A7}">
            <xm:f>(VLOOKUP(A3,Hjälpblad!$A$2:$E$366,5,FALSE)="förälder2")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A3:O3 A8:L8 A13:O13 A18:N18 A23:O23 A28:N28 A33:O33 A38:O38 A43:N43 A48:O48 A53:N53 A58:O58</xm:sqref>
        </x14:conditionalFormatting>
        <x14:conditionalFormatting xmlns:xm="http://schemas.microsoft.com/office/excel/2006/main">
          <x14:cfRule type="expression" priority="236" id="{333C94A9-C54E-4FA5-BD43-EC643A81B2CD}">
            <xm:f>(VLOOKUP(A3,Hjälpblad!$A$2:$E$366,5,FALSE)="förälder1")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A3:O3 A13:O13 A23:O23 A33:O33 A38:O38 A48:O48 A58:O58 A8:L8 A18:N18 A28:N28 A43:N43 A53:N53</xm:sqref>
        </x14:conditionalFormatting>
        <x14:conditionalFormatting xmlns:xm="http://schemas.microsoft.com/office/excel/2006/main">
          <x14:cfRule type="expression" priority="230" id="{36724D75-1445-4894-9A77-C17F058AF0ED}">
            <xm:f>(VLOOKUP(A3,Hjälpblad!$A$2:$E$366,5,FALSE)="annan")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A3:O3 A13:O13 A23:O23 A33:O33 A38:O38 A48:O48 A58:O58</xm:sqref>
        </x14:conditionalFormatting>
        <x14:conditionalFormatting xmlns:xm="http://schemas.microsoft.com/office/excel/2006/main">
          <x14:cfRule type="expression" priority="235" id="{8E59D569-F30F-4AD4-9D8B-D6DA773A73D8}">
            <xm:f>(VLOOKUP(A3,Hjälpblad!$A$2:$E$366,5,FALSE)="förälder2")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34" id="{CFA0249A-C421-477F-9611-73F8331122C0}">
            <xm:f>(VLOOKUP(A3,Hjälpblad!$A$2:$E$366,5,FALSE)="förälder1")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31" id="{504DC038-B71A-4BF7-855A-1FE6453DE777}">
            <xm:f>(VLOOKUP(A3,Hjälpblad!$A$2:$E$366,5,FALSE)="annan")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A4:O4 A14:O14 A24:O24 A34:O34 A39:O39 A49:O49 A59:O59</xm:sqref>
        </x14:conditionalFormatting>
        <x14:conditionalFormatting xmlns:xm="http://schemas.microsoft.com/office/excel/2006/main">
          <x14:cfRule type="expression" priority="219" id="{985EDD55-6DF7-4078-B601-7D3120729E3F}">
            <xm:f>(VLOOKUP(A8,Hjälpblad!$A$2:$E$366,5,FALSE)="annan")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A8:O8</xm:sqref>
        </x14:conditionalFormatting>
        <x14:conditionalFormatting xmlns:xm="http://schemas.microsoft.com/office/excel/2006/main">
          <x14:cfRule type="expression" priority="220" id="{831AE727-EFDB-4671-A7B3-D0F70B36AE49}">
            <xm:f>(VLOOKUP(A8,Hjälpblad!$A$2:$E$366,5,FALSE)="annan")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224" id="{03F4AECD-2185-40FD-B14F-637B844570C9}">
            <xm:f>(VLOOKUP(A8,Hjälpblad!$A$2:$E$366,5,FALSE)="förälder2")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23" id="{6A341569-9AF4-40BB-9CB2-81E9706AFE3E}">
            <xm:f>(VLOOKUP(A8,Hjälpblad!$A$2:$E$366,5,FALSE)="förälder1")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A9:O9</xm:sqref>
        </x14:conditionalFormatting>
        <x14:conditionalFormatting xmlns:xm="http://schemas.microsoft.com/office/excel/2006/main">
          <x14:cfRule type="expression" priority="208" id="{F479AE21-E72E-4A65-AE06-08332567B7EB}">
            <xm:f>(VLOOKUP(A18,Hjälpblad!$A$2:$E$366,5,FALSE)="annan")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A18:O18</xm:sqref>
        </x14:conditionalFormatting>
        <x14:conditionalFormatting xmlns:xm="http://schemas.microsoft.com/office/excel/2006/main">
          <x14:cfRule type="expression" priority="213" id="{5D9A0756-1C3C-4A6C-A8F1-4B53C018FA61}">
            <xm:f>(VLOOKUP(A18,Hjälpblad!$A$2:$E$366,5,FALSE)="förälder2")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09" id="{20ABAEE5-9BE5-4B99-9002-ADA5081FDEC6}">
            <xm:f>(VLOOKUP(A18,Hjälpblad!$A$2:$E$366,5,FALSE)="annan")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212" id="{2E962337-BE8F-438D-AD1D-1B91FBF9A554}">
            <xm:f>(VLOOKUP(A18,Hjälpblad!$A$2:$E$366,5,FALSE)="förälder1")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A19:O19</xm:sqref>
        </x14:conditionalFormatting>
        <x14:conditionalFormatting xmlns:xm="http://schemas.microsoft.com/office/excel/2006/main">
          <x14:cfRule type="expression" priority="197" id="{AB145835-F390-427F-AF04-A7A51E0824CC}">
            <xm:f>(VLOOKUP(A28,Hjälpblad!$A$2:$E$366,5,FALSE)="annan")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A28:O28</xm:sqref>
        </x14:conditionalFormatting>
        <x14:conditionalFormatting xmlns:xm="http://schemas.microsoft.com/office/excel/2006/main">
          <x14:cfRule type="expression" priority="198" id="{F7EC9BBD-58C2-400D-94FE-22A8392C4909}">
            <xm:f>(VLOOKUP(A28,Hjälpblad!$A$2:$E$366,5,FALSE)="annan")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202" id="{A8036157-79B3-43DA-AAEE-7ABF177CC943}">
            <xm:f>(VLOOKUP(A28,Hjälpblad!$A$2:$E$366,5,FALSE)="förälder2")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01" id="{EB93285F-3DBA-490F-90AB-C4DD430E876B}">
            <xm:f>(VLOOKUP(A28,Hjälpblad!$A$2:$E$366,5,FALSE)="förälder1")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A29:O29</xm:sqref>
        </x14:conditionalFormatting>
        <x14:conditionalFormatting xmlns:xm="http://schemas.microsoft.com/office/excel/2006/main">
          <x14:cfRule type="expression" priority="186" id="{E3876A65-0B47-4820-81F0-870C0B187F46}">
            <xm:f>(VLOOKUP(A43,Hjälpblad!$A$2:$E$366,5,FALSE)="annan")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A43:O43</xm:sqref>
        </x14:conditionalFormatting>
        <x14:conditionalFormatting xmlns:xm="http://schemas.microsoft.com/office/excel/2006/main">
          <x14:cfRule type="expression" priority="191" id="{C3756558-AB75-4B24-B248-37501F69D193}">
            <xm:f>(VLOOKUP(A43,Hjälpblad!$A$2:$E$366,5,FALSE)="förälder2")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190" id="{91413015-E588-4081-A600-6E677C68EF4A}">
            <xm:f>(VLOOKUP(A43,Hjälpblad!$A$2:$E$366,5,FALSE)="förälder1")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87" id="{B9C8EFCE-FA11-46A6-B848-86A269F9351A}">
            <xm:f>(VLOOKUP(A43,Hjälpblad!$A$2:$E$366,5,FALSE)="annan")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A44:O44</xm:sqref>
        </x14:conditionalFormatting>
        <x14:conditionalFormatting xmlns:xm="http://schemas.microsoft.com/office/excel/2006/main">
          <x14:cfRule type="expression" priority="175" id="{41ED4286-DD65-41AA-BBA7-529173D55BD4}">
            <xm:f>(VLOOKUP(A53,Hjälpblad!$A$2:$E$366,5,FALSE)="annan")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A53:O53</xm:sqref>
        </x14:conditionalFormatting>
        <x14:conditionalFormatting xmlns:xm="http://schemas.microsoft.com/office/excel/2006/main">
          <x14:cfRule type="expression" priority="176" id="{3356C2EC-42A0-41DD-92E0-38CEDDB68759}">
            <xm:f>(VLOOKUP(A53,Hjälpblad!$A$2:$E$366,5,FALSE)="annan")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179" id="{31235367-4ECD-4E52-B82E-EAB7CA4A2052}">
            <xm:f>(VLOOKUP(A53,Hjälpblad!$A$2:$E$366,5,FALSE)="förälder1")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80" id="{F0548883-780C-4478-80C8-237FC72AB59C}">
            <xm:f>(VLOOKUP(A53,Hjälpblad!$A$2:$E$366,5,FALSE)="förälder2")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A54:O54</xm:sqref>
        </x14:conditionalFormatting>
        <x14:conditionalFormatting xmlns:xm="http://schemas.microsoft.com/office/excel/2006/main">
          <x14:cfRule type="expression" priority="225" id="{A033C5C3-73E5-45FB-A4FE-FE5A039AEBB2}">
            <xm:f>(VLOOKUP(M9,Hjälpblad!$A$2:$E$366,5,FALSE)="förälder1")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26" id="{EE5EDBE7-9BCB-46E5-A13A-083F09817DD4}">
            <xm:f>(VLOOKUP(M9,Hjälpblad!$A$2:$E$366,5,FALSE)="förälder2")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M9:O9</xm:sqref>
        </x14:conditionalFormatting>
        <x14:conditionalFormatting xmlns:xm="http://schemas.microsoft.com/office/excel/2006/main">
          <x14:cfRule type="expression" priority="215" id="{942FD185-87ED-4304-80DC-E49F4344D682}">
            <xm:f>(VLOOKUP(O19,Hjälpblad!$A$2:$E$366,5,FALSE)="förälder2")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14" id="{9087984C-51FD-46DE-B185-271E15DD9DF9}">
            <xm:f>(VLOOKUP(O19,Hjälpblad!$A$2:$E$366,5,FALSE)="förälder1")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expression" priority="203" id="{3E073FAB-4402-4F94-B90A-D88024720E41}">
            <xm:f>(VLOOKUP(O29,Hjälpblad!$A$2:$E$366,5,FALSE)="förälder1")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04" id="{0AE1518E-8E9D-4C81-967B-29BC72FC2F67}">
            <xm:f>(VLOOKUP(O29,Hjälpblad!$A$2:$E$366,5,FALSE)="förälder2")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O29</xm:sqref>
        </x14:conditionalFormatting>
        <x14:conditionalFormatting xmlns:xm="http://schemas.microsoft.com/office/excel/2006/main">
          <x14:cfRule type="expression" priority="193" id="{945ED274-5631-413A-A599-0845F3D661A9}">
            <xm:f>(VLOOKUP(O44,Hjälpblad!$A$2:$E$366,5,FALSE)="förälder2")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192" id="{FDAF4096-D0C5-40C4-94BD-68E4A37E6F7D}">
            <xm:f>(VLOOKUP(O44,Hjälpblad!$A$2:$E$366,5,FALSE)="förälder1")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O44</xm:sqref>
        </x14:conditionalFormatting>
        <x14:conditionalFormatting xmlns:xm="http://schemas.microsoft.com/office/excel/2006/main">
          <x14:cfRule type="expression" priority="181" id="{62F7CF23-FEE9-48E2-B0FA-972B5777F33F}">
            <xm:f>(VLOOKUP(O54,Hjälpblad!$A$2:$E$366,5,FALSE)="förälder1")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82" id="{DA8C5277-DD20-405B-9D2D-6DA75E4F51BB}">
            <xm:f>(VLOOKUP(O54,Hjälpblad!$A$2:$E$366,5,FALSE)="förälder2")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O54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EC28E8D7-4AAD-42C1-9D93-3A11411FDC0A}">
          <x14:formula1>
            <xm:f>'Dataverifiering Lov'!$A$2:$A$9</xm:f>
          </x14:formula1>
          <xm:sqref>A55:N55 A15:O15 A5:O5 A25:O25 A60:O60 A20:N20 A50:O50 A30:N30 A35:O35 A40:O40 A45:N46 A10:L10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6"/>
  <sheetViews>
    <sheetView workbookViewId="0">
      <pane xSplit="2" ySplit="1" topLeftCell="C2" activePane="bottomRight" state="frozen"/>
      <selection activeCell="R11" sqref="R11"/>
      <selection pane="topRight" activeCell="R11" sqref="R11"/>
      <selection pane="bottomLeft" activeCell="R11" sqref="R11"/>
      <selection pane="bottomRight" activeCell="C2" sqref="C2"/>
    </sheetView>
  </sheetViews>
  <sheetFormatPr defaultColWidth="8.75" defaultRowHeight="12.75" x14ac:dyDescent="0.2"/>
  <cols>
    <col min="1" max="1" width="10.5" style="56" customWidth="1"/>
    <col min="2" max="2" width="7.5" style="57" bestFit="1" customWidth="1"/>
    <col min="3" max="3" width="9.875" style="35" customWidth="1"/>
    <col min="4" max="4" width="16.75" style="35" bestFit="1" customWidth="1"/>
    <col min="5" max="6" width="9.25" style="35" customWidth="1"/>
    <col min="7" max="7" width="26.875" style="16" bestFit="1" customWidth="1"/>
    <col min="8" max="16384" width="8.75" style="16"/>
  </cols>
  <sheetData>
    <row r="1" spans="1:7" ht="25.5" x14ac:dyDescent="0.2">
      <c r="A1" s="18" t="s">
        <v>14</v>
      </c>
      <c r="B1" s="19" t="s">
        <v>15</v>
      </c>
      <c r="C1" s="20" t="s">
        <v>16</v>
      </c>
      <c r="D1" s="20" t="s">
        <v>31</v>
      </c>
      <c r="E1" s="21" t="s">
        <v>42</v>
      </c>
      <c r="F1" s="21" t="s">
        <v>44</v>
      </c>
      <c r="G1" s="17" t="s">
        <v>39</v>
      </c>
    </row>
    <row r="2" spans="1:7" x14ac:dyDescent="0.2">
      <c r="A2" s="42">
        <v>45658</v>
      </c>
      <c r="B2" s="54">
        <f>WEEKNUM(A2,21)</f>
        <v>1</v>
      </c>
      <c r="C2" s="42" t="str">
        <f>TEXT(A2, "dddd")</f>
        <v>onsdag</v>
      </c>
      <c r="D2" s="42" t="s">
        <v>17</v>
      </c>
      <c r="E2" s="42" t="s">
        <v>41</v>
      </c>
      <c r="F2" s="42" t="s">
        <v>12</v>
      </c>
      <c r="G2" s="32" t="s">
        <v>61</v>
      </c>
    </row>
    <row r="3" spans="1:7" x14ac:dyDescent="0.2">
      <c r="A3" s="42">
        <v>45659</v>
      </c>
      <c r="B3" s="54">
        <f t="shared" ref="B3:B66" si="0">WEEKNUM(A3,21)</f>
        <v>1</v>
      </c>
      <c r="C3" s="42" t="str">
        <f t="shared" ref="C3:C66" si="1">TEXT(A3, "dddd")</f>
        <v>torsdag</v>
      </c>
      <c r="D3" s="42"/>
      <c r="E3" s="42" t="s">
        <v>41</v>
      </c>
      <c r="F3" s="42" t="s">
        <v>12</v>
      </c>
      <c r="G3" s="16" t="s">
        <v>40</v>
      </c>
    </row>
    <row r="4" spans="1:7" x14ac:dyDescent="0.2">
      <c r="A4" s="42">
        <v>45660</v>
      </c>
      <c r="B4" s="54">
        <f t="shared" si="0"/>
        <v>1</v>
      </c>
      <c r="C4" s="42" t="str">
        <f t="shared" si="1"/>
        <v>fredag</v>
      </c>
      <c r="D4" s="42"/>
      <c r="E4" s="42" t="s">
        <v>41</v>
      </c>
      <c r="F4" s="42" t="s">
        <v>12</v>
      </c>
    </row>
    <row r="5" spans="1:7" x14ac:dyDescent="0.2">
      <c r="A5" s="42">
        <v>45661</v>
      </c>
      <c r="B5" s="54">
        <f t="shared" si="0"/>
        <v>1</v>
      </c>
      <c r="C5" s="42" t="str">
        <f t="shared" si="1"/>
        <v>lördag</v>
      </c>
      <c r="D5" s="42"/>
      <c r="E5" s="42" t="s">
        <v>41</v>
      </c>
      <c r="F5" s="42" t="s">
        <v>12</v>
      </c>
      <c r="G5" s="32" t="s">
        <v>60</v>
      </c>
    </row>
    <row r="6" spans="1:7" x14ac:dyDescent="0.2">
      <c r="A6" s="42">
        <v>45662</v>
      </c>
      <c r="B6" s="54">
        <f t="shared" si="0"/>
        <v>1</v>
      </c>
      <c r="C6" s="42" t="str">
        <f t="shared" si="1"/>
        <v>söndag</v>
      </c>
      <c r="D6" s="42"/>
      <c r="E6" s="42" t="s">
        <v>41</v>
      </c>
      <c r="F6" s="42" t="s">
        <v>12</v>
      </c>
      <c r="G6" s="35" t="s">
        <v>71</v>
      </c>
    </row>
    <row r="7" spans="1:7" x14ac:dyDescent="0.2">
      <c r="A7" s="42">
        <v>45663</v>
      </c>
      <c r="B7" s="54">
        <f t="shared" si="0"/>
        <v>2</v>
      </c>
      <c r="C7" s="55" t="str">
        <f t="shared" si="1"/>
        <v>måndag</v>
      </c>
      <c r="D7" s="42" t="s">
        <v>18</v>
      </c>
      <c r="E7" s="42" t="s">
        <v>43</v>
      </c>
      <c r="F7" s="42" t="s">
        <v>12</v>
      </c>
    </row>
    <row r="8" spans="1:7" x14ac:dyDescent="0.2">
      <c r="A8" s="42">
        <v>45664</v>
      </c>
      <c r="B8" s="54">
        <f t="shared" si="0"/>
        <v>2</v>
      </c>
      <c r="C8" s="42" t="str">
        <f t="shared" si="1"/>
        <v>tisdag</v>
      </c>
      <c r="D8" s="42"/>
      <c r="E8" s="42" t="s">
        <v>43</v>
      </c>
      <c r="F8" s="42"/>
      <c r="G8" s="32" t="s">
        <v>59</v>
      </c>
    </row>
    <row r="9" spans="1:7" x14ac:dyDescent="0.2">
      <c r="A9" s="42">
        <v>45665</v>
      </c>
      <c r="B9" s="54">
        <f t="shared" si="0"/>
        <v>2</v>
      </c>
      <c r="C9" s="42" t="str">
        <f t="shared" si="1"/>
        <v>onsdag</v>
      </c>
      <c r="D9" s="42"/>
      <c r="E9" s="42" t="s">
        <v>43</v>
      </c>
      <c r="F9" s="42"/>
      <c r="G9" s="35" t="s">
        <v>72</v>
      </c>
    </row>
    <row r="10" spans="1:7" x14ac:dyDescent="0.2">
      <c r="A10" s="42">
        <v>45666</v>
      </c>
      <c r="B10" s="54">
        <f t="shared" si="0"/>
        <v>2</v>
      </c>
      <c r="C10" s="42" t="str">
        <f t="shared" si="1"/>
        <v>torsdag</v>
      </c>
      <c r="D10" s="42"/>
      <c r="E10" s="42" t="s">
        <v>43</v>
      </c>
      <c r="F10" s="42"/>
    </row>
    <row r="11" spans="1:7" x14ac:dyDescent="0.2">
      <c r="A11" s="42">
        <v>45667</v>
      </c>
      <c r="B11" s="54">
        <f t="shared" si="0"/>
        <v>2</v>
      </c>
      <c r="C11" s="42" t="str">
        <f t="shared" si="1"/>
        <v>fredag</v>
      </c>
      <c r="D11" s="42"/>
      <c r="E11" s="42" t="s">
        <v>43</v>
      </c>
      <c r="F11" s="42"/>
      <c r="G11" s="34" t="s">
        <v>63</v>
      </c>
    </row>
    <row r="12" spans="1:7" x14ac:dyDescent="0.2">
      <c r="A12" s="42">
        <v>45668</v>
      </c>
      <c r="B12" s="54">
        <f t="shared" si="0"/>
        <v>2</v>
      </c>
      <c r="C12" s="42" t="str">
        <f t="shared" si="1"/>
        <v>lördag</v>
      </c>
      <c r="D12" s="42"/>
      <c r="E12" s="42" t="s">
        <v>43</v>
      </c>
      <c r="F12" s="42"/>
      <c r="G12" s="34" t="s">
        <v>64</v>
      </c>
    </row>
    <row r="13" spans="1:7" x14ac:dyDescent="0.2">
      <c r="A13" s="42">
        <v>45669</v>
      </c>
      <c r="B13" s="54">
        <f t="shared" si="0"/>
        <v>2</v>
      </c>
      <c r="C13" s="42" t="str">
        <f t="shared" si="1"/>
        <v>söndag</v>
      </c>
      <c r="D13" s="42"/>
      <c r="E13" s="42" t="s">
        <v>43</v>
      </c>
      <c r="F13" s="42"/>
    </row>
    <row r="14" spans="1:7" x14ac:dyDescent="0.2">
      <c r="A14" s="42">
        <v>45670</v>
      </c>
      <c r="B14" s="54">
        <f t="shared" si="0"/>
        <v>3</v>
      </c>
      <c r="C14" s="42" t="str">
        <f t="shared" si="1"/>
        <v>måndag</v>
      </c>
      <c r="D14" s="42"/>
      <c r="E14" s="42" t="s">
        <v>57</v>
      </c>
      <c r="F14" s="42"/>
    </row>
    <row r="15" spans="1:7" x14ac:dyDescent="0.2">
      <c r="A15" s="42">
        <v>45671</v>
      </c>
      <c r="B15" s="54">
        <f t="shared" si="0"/>
        <v>3</v>
      </c>
      <c r="C15" s="42" t="str">
        <f t="shared" si="1"/>
        <v>tisdag</v>
      </c>
      <c r="D15" s="42"/>
      <c r="E15" s="42" t="s">
        <v>57</v>
      </c>
      <c r="F15" s="42"/>
    </row>
    <row r="16" spans="1:7" x14ac:dyDescent="0.2">
      <c r="A16" s="42">
        <v>45672</v>
      </c>
      <c r="B16" s="54">
        <f t="shared" si="0"/>
        <v>3</v>
      </c>
      <c r="C16" s="42" t="str">
        <f t="shared" si="1"/>
        <v>onsdag</v>
      </c>
      <c r="D16" s="42"/>
      <c r="E16" s="42" t="s">
        <v>57</v>
      </c>
      <c r="F16" s="42"/>
    </row>
    <row r="17" spans="1:6" x14ac:dyDescent="0.2">
      <c r="A17" s="42">
        <v>45673</v>
      </c>
      <c r="B17" s="54">
        <f t="shared" si="0"/>
        <v>3</v>
      </c>
      <c r="C17" s="42" t="str">
        <f t="shared" si="1"/>
        <v>torsdag</v>
      </c>
      <c r="D17" s="42"/>
      <c r="E17" s="42" t="s">
        <v>57</v>
      </c>
      <c r="F17" s="42"/>
    </row>
    <row r="18" spans="1:6" x14ac:dyDescent="0.2">
      <c r="A18" s="42">
        <v>45674</v>
      </c>
      <c r="B18" s="54">
        <f t="shared" si="0"/>
        <v>3</v>
      </c>
      <c r="C18" s="42" t="str">
        <f t="shared" si="1"/>
        <v>fredag</v>
      </c>
      <c r="D18" s="42"/>
      <c r="E18" s="42" t="s">
        <v>57</v>
      </c>
      <c r="F18" s="42"/>
    </row>
    <row r="19" spans="1:6" x14ac:dyDescent="0.2">
      <c r="A19" s="42">
        <v>45675</v>
      </c>
      <c r="B19" s="54">
        <f t="shared" si="0"/>
        <v>3</v>
      </c>
      <c r="C19" s="42" t="str">
        <f t="shared" si="1"/>
        <v>lördag</v>
      </c>
      <c r="D19" s="42"/>
      <c r="E19" s="42" t="s">
        <v>57</v>
      </c>
      <c r="F19" s="42"/>
    </row>
    <row r="20" spans="1:6" x14ac:dyDescent="0.2">
      <c r="A20" s="42">
        <v>45676</v>
      </c>
      <c r="B20" s="54">
        <f t="shared" si="0"/>
        <v>3</v>
      </c>
      <c r="C20" s="42" t="str">
        <f t="shared" si="1"/>
        <v>söndag</v>
      </c>
      <c r="D20" s="42"/>
      <c r="E20" s="42" t="s">
        <v>57</v>
      </c>
      <c r="F20" s="42"/>
    </row>
    <row r="21" spans="1:6" x14ac:dyDescent="0.2">
      <c r="A21" s="42">
        <v>45677</v>
      </c>
      <c r="B21" s="54">
        <f t="shared" si="0"/>
        <v>4</v>
      </c>
      <c r="C21" s="42" t="str">
        <f t="shared" si="1"/>
        <v>måndag</v>
      </c>
      <c r="D21" s="42"/>
      <c r="E21" s="42"/>
      <c r="F21" s="42"/>
    </row>
    <row r="22" spans="1:6" x14ac:dyDescent="0.2">
      <c r="A22" s="42">
        <v>45678</v>
      </c>
      <c r="B22" s="54">
        <f t="shared" si="0"/>
        <v>4</v>
      </c>
      <c r="C22" s="42" t="str">
        <f t="shared" si="1"/>
        <v>tisdag</v>
      </c>
      <c r="D22" s="42"/>
      <c r="E22" s="42"/>
      <c r="F22" s="42"/>
    </row>
    <row r="23" spans="1:6" x14ac:dyDescent="0.2">
      <c r="A23" s="42">
        <v>45679</v>
      </c>
      <c r="B23" s="54">
        <f t="shared" si="0"/>
        <v>4</v>
      </c>
      <c r="C23" s="42" t="str">
        <f t="shared" si="1"/>
        <v>onsdag</v>
      </c>
      <c r="D23" s="42"/>
      <c r="E23" s="42"/>
      <c r="F23" s="42"/>
    </row>
    <row r="24" spans="1:6" x14ac:dyDescent="0.2">
      <c r="A24" s="42">
        <v>45680</v>
      </c>
      <c r="B24" s="54">
        <f t="shared" si="0"/>
        <v>4</v>
      </c>
      <c r="C24" s="42" t="str">
        <f t="shared" si="1"/>
        <v>torsdag</v>
      </c>
      <c r="D24" s="42"/>
      <c r="E24" s="42"/>
      <c r="F24" s="42"/>
    </row>
    <row r="25" spans="1:6" x14ac:dyDescent="0.2">
      <c r="A25" s="42">
        <v>45681</v>
      </c>
      <c r="B25" s="54">
        <f t="shared" si="0"/>
        <v>4</v>
      </c>
      <c r="C25" s="42" t="str">
        <f t="shared" si="1"/>
        <v>fredag</v>
      </c>
      <c r="D25" s="42"/>
      <c r="E25" s="42"/>
      <c r="F25" s="42"/>
    </row>
    <row r="26" spans="1:6" x14ac:dyDescent="0.2">
      <c r="A26" s="42">
        <v>45682</v>
      </c>
      <c r="B26" s="54">
        <f t="shared" si="0"/>
        <v>4</v>
      </c>
      <c r="C26" s="42" t="str">
        <f t="shared" si="1"/>
        <v>lördag</v>
      </c>
      <c r="D26" s="42"/>
      <c r="E26" s="42"/>
      <c r="F26" s="42"/>
    </row>
    <row r="27" spans="1:6" x14ac:dyDescent="0.2">
      <c r="A27" s="42">
        <v>45683</v>
      </c>
      <c r="B27" s="54">
        <f t="shared" si="0"/>
        <v>4</v>
      </c>
      <c r="C27" s="42" t="str">
        <f t="shared" si="1"/>
        <v>söndag</v>
      </c>
      <c r="D27" s="42"/>
      <c r="E27" s="42"/>
      <c r="F27" s="42"/>
    </row>
    <row r="28" spans="1:6" x14ac:dyDescent="0.2">
      <c r="A28" s="42">
        <v>45684</v>
      </c>
      <c r="B28" s="54">
        <f t="shared" si="0"/>
        <v>5</v>
      </c>
      <c r="C28" s="42" t="str">
        <f t="shared" si="1"/>
        <v>måndag</v>
      </c>
      <c r="D28" s="42"/>
      <c r="E28" s="42"/>
      <c r="F28" s="42"/>
    </row>
    <row r="29" spans="1:6" x14ac:dyDescent="0.2">
      <c r="A29" s="42">
        <v>45685</v>
      </c>
      <c r="B29" s="54">
        <f t="shared" si="0"/>
        <v>5</v>
      </c>
      <c r="C29" s="42" t="str">
        <f t="shared" si="1"/>
        <v>tisdag</v>
      </c>
      <c r="D29" s="42"/>
      <c r="E29" s="42"/>
      <c r="F29" s="42"/>
    </row>
    <row r="30" spans="1:6" x14ac:dyDescent="0.2">
      <c r="A30" s="42">
        <v>45686</v>
      </c>
      <c r="B30" s="54">
        <f t="shared" si="0"/>
        <v>5</v>
      </c>
      <c r="C30" s="42" t="str">
        <f t="shared" si="1"/>
        <v>onsdag</v>
      </c>
      <c r="D30" s="42"/>
      <c r="E30" s="42"/>
      <c r="F30" s="42"/>
    </row>
    <row r="31" spans="1:6" x14ac:dyDescent="0.2">
      <c r="A31" s="42">
        <v>45687</v>
      </c>
      <c r="B31" s="54">
        <f t="shared" si="0"/>
        <v>5</v>
      </c>
      <c r="C31" s="42" t="str">
        <f t="shared" si="1"/>
        <v>torsdag</v>
      </c>
      <c r="D31" s="42"/>
      <c r="E31" s="42"/>
      <c r="F31" s="42"/>
    </row>
    <row r="32" spans="1:6" x14ac:dyDescent="0.2">
      <c r="A32" s="42">
        <v>45688</v>
      </c>
      <c r="B32" s="54">
        <f t="shared" si="0"/>
        <v>5</v>
      </c>
      <c r="C32" s="42" t="str">
        <f t="shared" si="1"/>
        <v>fredag</v>
      </c>
      <c r="D32" s="42"/>
      <c r="E32" s="42"/>
      <c r="F32" s="42"/>
    </row>
    <row r="33" spans="1:6" x14ac:dyDescent="0.2">
      <c r="A33" s="42">
        <v>45689</v>
      </c>
      <c r="B33" s="54">
        <f t="shared" si="0"/>
        <v>5</v>
      </c>
      <c r="C33" s="42" t="str">
        <f t="shared" si="1"/>
        <v>lördag</v>
      </c>
      <c r="D33" s="42"/>
      <c r="E33" s="42"/>
      <c r="F33" s="42"/>
    </row>
    <row r="34" spans="1:6" x14ac:dyDescent="0.2">
      <c r="A34" s="42">
        <v>45690</v>
      </c>
      <c r="B34" s="54">
        <f t="shared" si="0"/>
        <v>5</v>
      </c>
      <c r="C34" s="42" t="str">
        <f t="shared" si="1"/>
        <v>söndag</v>
      </c>
      <c r="D34" s="42"/>
      <c r="E34" s="42"/>
      <c r="F34" s="42"/>
    </row>
    <row r="35" spans="1:6" x14ac:dyDescent="0.2">
      <c r="A35" s="42">
        <v>45691</v>
      </c>
      <c r="B35" s="54">
        <f t="shared" si="0"/>
        <v>6</v>
      </c>
      <c r="C35" s="42" t="str">
        <f t="shared" si="1"/>
        <v>måndag</v>
      </c>
      <c r="D35" s="42"/>
      <c r="E35" s="42"/>
      <c r="F35" s="42"/>
    </row>
    <row r="36" spans="1:6" x14ac:dyDescent="0.2">
      <c r="A36" s="42">
        <v>45692</v>
      </c>
      <c r="B36" s="54">
        <f t="shared" si="0"/>
        <v>6</v>
      </c>
      <c r="C36" s="42" t="str">
        <f t="shared" si="1"/>
        <v>tisdag</v>
      </c>
      <c r="D36" s="42"/>
      <c r="E36" s="42"/>
      <c r="F36" s="42"/>
    </row>
    <row r="37" spans="1:6" x14ac:dyDescent="0.2">
      <c r="A37" s="42">
        <v>45693</v>
      </c>
      <c r="B37" s="54">
        <f t="shared" si="0"/>
        <v>6</v>
      </c>
      <c r="C37" s="42" t="str">
        <f t="shared" si="1"/>
        <v>onsdag</v>
      </c>
      <c r="D37" s="42"/>
      <c r="E37" s="42"/>
      <c r="F37" s="42"/>
    </row>
    <row r="38" spans="1:6" x14ac:dyDescent="0.2">
      <c r="A38" s="42">
        <v>45694</v>
      </c>
      <c r="B38" s="54">
        <f t="shared" si="0"/>
        <v>6</v>
      </c>
      <c r="C38" s="42" t="str">
        <f t="shared" si="1"/>
        <v>torsdag</v>
      </c>
      <c r="D38" s="42"/>
      <c r="E38" s="42"/>
      <c r="F38" s="42"/>
    </row>
    <row r="39" spans="1:6" x14ac:dyDescent="0.2">
      <c r="A39" s="42">
        <v>45695</v>
      </c>
      <c r="B39" s="54">
        <f t="shared" si="0"/>
        <v>6</v>
      </c>
      <c r="C39" s="42" t="str">
        <f t="shared" si="1"/>
        <v>fredag</v>
      </c>
      <c r="D39" s="42"/>
      <c r="E39" s="42"/>
      <c r="F39" s="42"/>
    </row>
    <row r="40" spans="1:6" x14ac:dyDescent="0.2">
      <c r="A40" s="42">
        <v>45696</v>
      </c>
      <c r="B40" s="54">
        <f t="shared" si="0"/>
        <v>6</v>
      </c>
      <c r="C40" s="42" t="str">
        <f t="shared" si="1"/>
        <v>lördag</v>
      </c>
      <c r="D40" s="42"/>
      <c r="E40" s="42"/>
      <c r="F40" s="42"/>
    </row>
    <row r="41" spans="1:6" x14ac:dyDescent="0.2">
      <c r="A41" s="42">
        <v>45697</v>
      </c>
      <c r="B41" s="54">
        <f t="shared" si="0"/>
        <v>6</v>
      </c>
      <c r="C41" s="42" t="str">
        <f t="shared" si="1"/>
        <v>söndag</v>
      </c>
      <c r="D41" s="42"/>
      <c r="E41" s="42"/>
      <c r="F41" s="42"/>
    </row>
    <row r="42" spans="1:6" x14ac:dyDescent="0.2">
      <c r="A42" s="42">
        <v>45698</v>
      </c>
      <c r="B42" s="54">
        <f t="shared" si="0"/>
        <v>7</v>
      </c>
      <c r="C42" s="42" t="str">
        <f t="shared" si="1"/>
        <v>måndag</v>
      </c>
      <c r="D42" s="42"/>
      <c r="E42" s="42"/>
      <c r="F42" s="42"/>
    </row>
    <row r="43" spans="1:6" x14ac:dyDescent="0.2">
      <c r="A43" s="42">
        <v>45699</v>
      </c>
      <c r="B43" s="54">
        <f t="shared" si="0"/>
        <v>7</v>
      </c>
      <c r="C43" s="42" t="str">
        <f t="shared" si="1"/>
        <v>tisdag</v>
      </c>
      <c r="D43" s="42"/>
      <c r="E43" s="42"/>
      <c r="F43" s="42"/>
    </row>
    <row r="44" spans="1:6" x14ac:dyDescent="0.2">
      <c r="A44" s="42">
        <v>45700</v>
      </c>
      <c r="B44" s="54">
        <f t="shared" si="0"/>
        <v>7</v>
      </c>
      <c r="C44" s="42" t="str">
        <f t="shared" si="1"/>
        <v>onsdag</v>
      </c>
      <c r="D44" s="42"/>
      <c r="E44" s="42"/>
      <c r="F44" s="42"/>
    </row>
    <row r="45" spans="1:6" x14ac:dyDescent="0.2">
      <c r="A45" s="42">
        <v>45701</v>
      </c>
      <c r="B45" s="54">
        <f t="shared" si="0"/>
        <v>7</v>
      </c>
      <c r="C45" s="42" t="str">
        <f t="shared" si="1"/>
        <v>torsdag</v>
      </c>
      <c r="D45" s="42"/>
      <c r="E45" s="42"/>
      <c r="F45" s="42"/>
    </row>
    <row r="46" spans="1:6" x14ac:dyDescent="0.2">
      <c r="A46" s="42">
        <v>45702</v>
      </c>
      <c r="B46" s="54">
        <f t="shared" si="0"/>
        <v>7</v>
      </c>
      <c r="C46" s="42" t="str">
        <f t="shared" si="1"/>
        <v>fredag</v>
      </c>
      <c r="D46" s="42" t="s">
        <v>66</v>
      </c>
      <c r="E46" s="42"/>
      <c r="F46" s="42"/>
    </row>
    <row r="47" spans="1:6" x14ac:dyDescent="0.2">
      <c r="A47" s="42">
        <v>45703</v>
      </c>
      <c r="B47" s="54">
        <f t="shared" si="0"/>
        <v>7</v>
      </c>
      <c r="C47" s="42" t="str">
        <f t="shared" si="1"/>
        <v>lördag</v>
      </c>
      <c r="D47" s="42"/>
      <c r="E47" s="42"/>
      <c r="F47" s="42"/>
    </row>
    <row r="48" spans="1:6" x14ac:dyDescent="0.2">
      <c r="A48" s="42">
        <v>45704</v>
      </c>
      <c r="B48" s="54">
        <f t="shared" si="0"/>
        <v>7</v>
      </c>
      <c r="C48" s="42" t="str">
        <f t="shared" si="1"/>
        <v>söndag</v>
      </c>
      <c r="D48" s="42"/>
      <c r="E48" s="42"/>
      <c r="F48" s="42"/>
    </row>
    <row r="49" spans="1:6" x14ac:dyDescent="0.2">
      <c r="A49" s="42">
        <v>45705</v>
      </c>
      <c r="B49" s="54">
        <f t="shared" si="0"/>
        <v>8</v>
      </c>
      <c r="C49" s="42" t="str">
        <f t="shared" si="1"/>
        <v>måndag</v>
      </c>
      <c r="D49" s="42"/>
      <c r="E49" s="42"/>
      <c r="F49" s="42"/>
    </row>
    <row r="50" spans="1:6" x14ac:dyDescent="0.2">
      <c r="A50" s="42">
        <v>45706</v>
      </c>
      <c r="B50" s="54">
        <f t="shared" si="0"/>
        <v>8</v>
      </c>
      <c r="C50" s="42" t="str">
        <f t="shared" si="1"/>
        <v>tisdag</v>
      </c>
      <c r="D50" s="42"/>
      <c r="E50" s="42"/>
      <c r="F50" s="42"/>
    </row>
    <row r="51" spans="1:6" x14ac:dyDescent="0.2">
      <c r="A51" s="42">
        <v>45707</v>
      </c>
      <c r="B51" s="54">
        <f t="shared" si="0"/>
        <v>8</v>
      </c>
      <c r="C51" s="42" t="str">
        <f t="shared" si="1"/>
        <v>onsdag</v>
      </c>
      <c r="D51" s="42"/>
      <c r="E51" s="42"/>
      <c r="F51" s="42"/>
    </row>
    <row r="52" spans="1:6" x14ac:dyDescent="0.2">
      <c r="A52" s="42">
        <v>45708</v>
      </c>
      <c r="B52" s="54">
        <f t="shared" si="0"/>
        <v>8</v>
      </c>
      <c r="C52" s="42" t="str">
        <f t="shared" si="1"/>
        <v>torsdag</v>
      </c>
      <c r="D52" s="42"/>
      <c r="E52" s="42"/>
      <c r="F52" s="42"/>
    </row>
    <row r="53" spans="1:6" x14ac:dyDescent="0.2">
      <c r="A53" s="42">
        <v>45709</v>
      </c>
      <c r="B53" s="54">
        <f t="shared" si="0"/>
        <v>8</v>
      </c>
      <c r="C53" s="42" t="str">
        <f t="shared" si="1"/>
        <v>fredag</v>
      </c>
      <c r="D53" s="42"/>
      <c r="E53" s="42"/>
      <c r="F53" s="42"/>
    </row>
    <row r="54" spans="1:6" x14ac:dyDescent="0.2">
      <c r="A54" s="42">
        <v>45710</v>
      </c>
      <c r="B54" s="54">
        <f t="shared" si="0"/>
        <v>8</v>
      </c>
      <c r="C54" s="42" t="str">
        <f t="shared" si="1"/>
        <v>lördag</v>
      </c>
      <c r="D54" s="42"/>
      <c r="E54" s="42"/>
      <c r="F54" s="42"/>
    </row>
    <row r="55" spans="1:6" x14ac:dyDescent="0.2">
      <c r="A55" s="42">
        <v>45711</v>
      </c>
      <c r="B55" s="54">
        <f t="shared" si="0"/>
        <v>8</v>
      </c>
      <c r="C55" s="42" t="str">
        <f t="shared" si="1"/>
        <v>söndag</v>
      </c>
      <c r="D55" s="42"/>
      <c r="E55" s="42"/>
      <c r="F55" s="42"/>
    </row>
    <row r="56" spans="1:6" x14ac:dyDescent="0.2">
      <c r="A56" s="42">
        <v>45712</v>
      </c>
      <c r="B56" s="54">
        <f t="shared" si="0"/>
        <v>9</v>
      </c>
      <c r="C56" s="42" t="str">
        <f t="shared" si="1"/>
        <v>måndag</v>
      </c>
      <c r="D56" s="42"/>
      <c r="E56" s="42"/>
      <c r="F56" s="42" t="s">
        <v>32</v>
      </c>
    </row>
    <row r="57" spans="1:6" x14ac:dyDescent="0.2">
      <c r="A57" s="42">
        <v>45713</v>
      </c>
      <c r="B57" s="54">
        <f t="shared" si="0"/>
        <v>9</v>
      </c>
      <c r="C57" s="42" t="str">
        <f t="shared" si="1"/>
        <v>tisdag</v>
      </c>
      <c r="D57" s="42"/>
      <c r="E57" s="42"/>
      <c r="F57" s="42" t="s">
        <v>32</v>
      </c>
    </row>
    <row r="58" spans="1:6" x14ac:dyDescent="0.2">
      <c r="A58" s="42">
        <v>45714</v>
      </c>
      <c r="B58" s="54">
        <f t="shared" si="0"/>
        <v>9</v>
      </c>
      <c r="C58" s="42" t="str">
        <f t="shared" si="1"/>
        <v>onsdag</v>
      </c>
      <c r="D58" s="42"/>
      <c r="E58" s="42"/>
      <c r="F58" s="42" t="s">
        <v>32</v>
      </c>
    </row>
    <row r="59" spans="1:6" x14ac:dyDescent="0.2">
      <c r="A59" s="42">
        <v>45715</v>
      </c>
      <c r="B59" s="54">
        <f t="shared" si="0"/>
        <v>9</v>
      </c>
      <c r="C59" s="42" t="str">
        <f t="shared" si="1"/>
        <v>torsdag</v>
      </c>
      <c r="D59" s="42"/>
      <c r="E59" s="42"/>
      <c r="F59" s="42" t="s">
        <v>32</v>
      </c>
    </row>
    <row r="60" spans="1:6" x14ac:dyDescent="0.2">
      <c r="A60" s="42">
        <v>45716</v>
      </c>
      <c r="B60" s="54">
        <f t="shared" si="0"/>
        <v>9</v>
      </c>
      <c r="C60" s="42" t="str">
        <f t="shared" si="1"/>
        <v>fredag</v>
      </c>
      <c r="D60" s="42"/>
      <c r="E60" s="42"/>
      <c r="F60" s="42" t="s">
        <v>32</v>
      </c>
    </row>
    <row r="61" spans="1:6" x14ac:dyDescent="0.2">
      <c r="A61" s="42">
        <v>45717</v>
      </c>
      <c r="B61" s="54">
        <f t="shared" si="0"/>
        <v>9</v>
      </c>
      <c r="C61" s="42" t="str">
        <f t="shared" si="1"/>
        <v>lördag</v>
      </c>
      <c r="D61" s="42"/>
      <c r="E61" s="42"/>
      <c r="F61" s="42" t="s">
        <v>32</v>
      </c>
    </row>
    <row r="62" spans="1:6" x14ac:dyDescent="0.2">
      <c r="A62" s="42">
        <v>45718</v>
      </c>
      <c r="B62" s="54">
        <f t="shared" si="0"/>
        <v>9</v>
      </c>
      <c r="C62" s="42" t="str">
        <f t="shared" si="1"/>
        <v>söndag</v>
      </c>
      <c r="D62" s="42"/>
      <c r="E62" s="42"/>
      <c r="F62" s="42" t="s">
        <v>32</v>
      </c>
    </row>
    <row r="63" spans="1:6" x14ac:dyDescent="0.2">
      <c r="A63" s="42">
        <v>45719</v>
      </c>
      <c r="B63" s="54">
        <f t="shared" si="0"/>
        <v>10</v>
      </c>
      <c r="C63" s="42" t="str">
        <f t="shared" si="1"/>
        <v>måndag</v>
      </c>
      <c r="D63" s="42"/>
      <c r="E63" s="42"/>
      <c r="F63" s="42"/>
    </row>
    <row r="64" spans="1:6" x14ac:dyDescent="0.2">
      <c r="A64" s="42">
        <v>45720</v>
      </c>
      <c r="B64" s="54">
        <f t="shared" si="0"/>
        <v>10</v>
      </c>
      <c r="C64" s="42" t="str">
        <f t="shared" si="1"/>
        <v>tisdag</v>
      </c>
      <c r="D64" s="42"/>
      <c r="E64" s="42"/>
      <c r="F64" s="42"/>
    </row>
    <row r="65" spans="1:6" x14ac:dyDescent="0.2">
      <c r="A65" s="42">
        <v>45721</v>
      </c>
      <c r="B65" s="54">
        <f t="shared" si="0"/>
        <v>10</v>
      </c>
      <c r="C65" s="42" t="str">
        <f t="shared" si="1"/>
        <v>onsdag</v>
      </c>
      <c r="D65" s="42"/>
      <c r="E65" s="42"/>
      <c r="F65" s="42"/>
    </row>
    <row r="66" spans="1:6" x14ac:dyDescent="0.2">
      <c r="A66" s="42">
        <v>45722</v>
      </c>
      <c r="B66" s="54">
        <f t="shared" si="0"/>
        <v>10</v>
      </c>
      <c r="C66" s="42" t="str">
        <f t="shared" si="1"/>
        <v>torsdag</v>
      </c>
      <c r="D66" s="42"/>
      <c r="E66" s="42"/>
      <c r="F66" s="42"/>
    </row>
    <row r="67" spans="1:6" x14ac:dyDescent="0.2">
      <c r="A67" s="42">
        <v>45723</v>
      </c>
      <c r="B67" s="54">
        <f t="shared" ref="B67:B130" si="2">WEEKNUM(A67,21)</f>
        <v>10</v>
      </c>
      <c r="C67" s="42" t="str">
        <f t="shared" ref="C67:C130" si="3">TEXT(A67, "dddd")</f>
        <v>fredag</v>
      </c>
      <c r="D67" s="42"/>
      <c r="E67" s="42"/>
      <c r="F67" s="42"/>
    </row>
    <row r="68" spans="1:6" x14ac:dyDescent="0.2">
      <c r="A68" s="42">
        <v>45724</v>
      </c>
      <c r="B68" s="54">
        <f t="shared" si="2"/>
        <v>10</v>
      </c>
      <c r="C68" s="42" t="str">
        <f t="shared" si="3"/>
        <v>lördag</v>
      </c>
      <c r="D68" s="42"/>
      <c r="E68" s="42"/>
      <c r="F68" s="42"/>
    </row>
    <row r="69" spans="1:6" x14ac:dyDescent="0.2">
      <c r="A69" s="42">
        <v>45725</v>
      </c>
      <c r="B69" s="54">
        <f t="shared" si="2"/>
        <v>10</v>
      </c>
      <c r="C69" s="42" t="str">
        <f t="shared" si="3"/>
        <v>söndag</v>
      </c>
      <c r="D69" s="42"/>
      <c r="E69" s="42"/>
      <c r="F69" s="42"/>
    </row>
    <row r="70" spans="1:6" x14ac:dyDescent="0.2">
      <c r="A70" s="42">
        <v>45726</v>
      </c>
      <c r="B70" s="54">
        <f t="shared" si="2"/>
        <v>11</v>
      </c>
      <c r="C70" s="42" t="str">
        <f t="shared" si="3"/>
        <v>måndag</v>
      </c>
      <c r="D70" s="42"/>
      <c r="E70" s="42"/>
      <c r="F70" s="42"/>
    </row>
    <row r="71" spans="1:6" x14ac:dyDescent="0.2">
      <c r="A71" s="42">
        <v>45727</v>
      </c>
      <c r="B71" s="54">
        <f t="shared" si="2"/>
        <v>11</v>
      </c>
      <c r="C71" s="42" t="str">
        <f t="shared" si="3"/>
        <v>tisdag</v>
      </c>
      <c r="D71" s="42"/>
      <c r="E71" s="42"/>
      <c r="F71" s="42"/>
    </row>
    <row r="72" spans="1:6" x14ac:dyDescent="0.2">
      <c r="A72" s="42">
        <v>45728</v>
      </c>
      <c r="B72" s="54">
        <f t="shared" si="2"/>
        <v>11</v>
      </c>
      <c r="C72" s="42" t="str">
        <f t="shared" si="3"/>
        <v>onsdag</v>
      </c>
      <c r="D72" s="42"/>
      <c r="E72" s="42"/>
      <c r="F72" s="42"/>
    </row>
    <row r="73" spans="1:6" x14ac:dyDescent="0.2">
      <c r="A73" s="42">
        <v>45729</v>
      </c>
      <c r="B73" s="54">
        <f t="shared" si="2"/>
        <v>11</v>
      </c>
      <c r="C73" s="42" t="str">
        <f t="shared" si="3"/>
        <v>torsdag</v>
      </c>
      <c r="D73" s="42"/>
      <c r="E73" s="42"/>
      <c r="F73" s="42"/>
    </row>
    <row r="74" spans="1:6" x14ac:dyDescent="0.2">
      <c r="A74" s="42">
        <v>45730</v>
      </c>
      <c r="B74" s="54">
        <f t="shared" si="2"/>
        <v>11</v>
      </c>
      <c r="C74" s="42" t="str">
        <f t="shared" si="3"/>
        <v>fredag</v>
      </c>
      <c r="D74" s="42"/>
      <c r="E74" s="42"/>
      <c r="F74" s="42"/>
    </row>
    <row r="75" spans="1:6" x14ac:dyDescent="0.2">
      <c r="A75" s="42">
        <v>45731</v>
      </c>
      <c r="B75" s="54">
        <f t="shared" si="2"/>
        <v>11</v>
      </c>
      <c r="C75" s="42" t="str">
        <f t="shared" si="3"/>
        <v>lördag</v>
      </c>
      <c r="D75" s="42"/>
      <c r="E75" s="42"/>
      <c r="F75" s="42"/>
    </row>
    <row r="76" spans="1:6" x14ac:dyDescent="0.2">
      <c r="A76" s="42">
        <v>45732</v>
      </c>
      <c r="B76" s="54">
        <f t="shared" si="2"/>
        <v>11</v>
      </c>
      <c r="C76" s="42" t="str">
        <f t="shared" si="3"/>
        <v>söndag</v>
      </c>
      <c r="D76" s="42"/>
      <c r="E76" s="42"/>
      <c r="F76" s="42"/>
    </row>
    <row r="77" spans="1:6" x14ac:dyDescent="0.2">
      <c r="A77" s="42">
        <v>45733</v>
      </c>
      <c r="B77" s="54">
        <f t="shared" si="2"/>
        <v>12</v>
      </c>
      <c r="C77" s="42" t="str">
        <f t="shared" si="3"/>
        <v>måndag</v>
      </c>
      <c r="D77" s="42"/>
      <c r="E77" s="42"/>
      <c r="F77" s="42"/>
    </row>
    <row r="78" spans="1:6" x14ac:dyDescent="0.2">
      <c r="A78" s="42">
        <v>45734</v>
      </c>
      <c r="B78" s="54">
        <f t="shared" si="2"/>
        <v>12</v>
      </c>
      <c r="C78" s="42" t="str">
        <f t="shared" si="3"/>
        <v>tisdag</v>
      </c>
      <c r="D78" s="42"/>
      <c r="E78" s="42"/>
      <c r="F78" s="42"/>
    </row>
    <row r="79" spans="1:6" x14ac:dyDescent="0.2">
      <c r="A79" s="42">
        <v>45735</v>
      </c>
      <c r="B79" s="54">
        <f t="shared" si="2"/>
        <v>12</v>
      </c>
      <c r="C79" s="42" t="str">
        <f t="shared" si="3"/>
        <v>onsdag</v>
      </c>
      <c r="D79" s="42"/>
      <c r="E79" s="42"/>
      <c r="F79" s="42"/>
    </row>
    <row r="80" spans="1:6" x14ac:dyDescent="0.2">
      <c r="A80" s="42">
        <v>45736</v>
      </c>
      <c r="B80" s="54">
        <f t="shared" si="2"/>
        <v>12</v>
      </c>
      <c r="C80" s="42" t="str">
        <f t="shared" si="3"/>
        <v>torsdag</v>
      </c>
      <c r="D80" s="42" t="s">
        <v>67</v>
      </c>
      <c r="E80" s="42"/>
      <c r="F80" s="42"/>
    </row>
    <row r="81" spans="1:6" x14ac:dyDescent="0.2">
      <c r="A81" s="42">
        <v>45737</v>
      </c>
      <c r="B81" s="54">
        <f t="shared" si="2"/>
        <v>12</v>
      </c>
      <c r="C81" s="42" t="str">
        <f t="shared" si="3"/>
        <v>fredag</v>
      </c>
      <c r="D81" s="42"/>
      <c r="E81" s="42"/>
      <c r="F81" s="42"/>
    </row>
    <row r="82" spans="1:6" x14ac:dyDescent="0.2">
      <c r="A82" s="42">
        <v>45738</v>
      </c>
      <c r="B82" s="54">
        <f t="shared" si="2"/>
        <v>12</v>
      </c>
      <c r="C82" s="42" t="str">
        <f t="shared" si="3"/>
        <v>lördag</v>
      </c>
      <c r="D82" s="42"/>
      <c r="E82" s="42"/>
      <c r="F82" s="42"/>
    </row>
    <row r="83" spans="1:6" x14ac:dyDescent="0.2">
      <c r="A83" s="42">
        <v>45739</v>
      </c>
      <c r="B83" s="54">
        <f t="shared" si="2"/>
        <v>12</v>
      </c>
      <c r="C83" s="42" t="str">
        <f t="shared" si="3"/>
        <v>söndag</v>
      </c>
      <c r="D83" s="42"/>
      <c r="E83" s="42"/>
      <c r="F83" s="42"/>
    </row>
    <row r="84" spans="1:6" x14ac:dyDescent="0.2">
      <c r="A84" s="42">
        <v>45740</v>
      </c>
      <c r="B84" s="54">
        <f t="shared" si="2"/>
        <v>13</v>
      </c>
      <c r="C84" s="42" t="str">
        <f t="shared" si="3"/>
        <v>måndag</v>
      </c>
      <c r="D84" s="42"/>
      <c r="E84" s="42"/>
      <c r="F84" s="42"/>
    </row>
    <row r="85" spans="1:6" x14ac:dyDescent="0.2">
      <c r="A85" s="42">
        <v>45741</v>
      </c>
      <c r="B85" s="54">
        <f t="shared" si="2"/>
        <v>13</v>
      </c>
      <c r="C85" s="42" t="str">
        <f t="shared" si="3"/>
        <v>tisdag</v>
      </c>
      <c r="D85" s="42"/>
      <c r="E85" s="42"/>
      <c r="F85" s="42"/>
    </row>
    <row r="86" spans="1:6" x14ac:dyDescent="0.2">
      <c r="A86" s="42">
        <v>45742</v>
      </c>
      <c r="B86" s="54">
        <f t="shared" si="2"/>
        <v>13</v>
      </c>
      <c r="C86" s="42" t="str">
        <f t="shared" si="3"/>
        <v>onsdag</v>
      </c>
      <c r="D86" s="42"/>
      <c r="E86" s="42"/>
      <c r="F86" s="42"/>
    </row>
    <row r="87" spans="1:6" x14ac:dyDescent="0.2">
      <c r="A87" s="42">
        <v>45743</v>
      </c>
      <c r="B87" s="54">
        <f t="shared" si="2"/>
        <v>13</v>
      </c>
      <c r="C87" s="42" t="str">
        <f t="shared" si="3"/>
        <v>torsdag</v>
      </c>
      <c r="D87" s="42"/>
      <c r="E87" s="42"/>
      <c r="F87" s="42"/>
    </row>
    <row r="88" spans="1:6" x14ac:dyDescent="0.2">
      <c r="A88" s="42">
        <v>45744</v>
      </c>
      <c r="B88" s="54">
        <f t="shared" si="2"/>
        <v>13</v>
      </c>
      <c r="C88" s="42" t="str">
        <f t="shared" si="3"/>
        <v>fredag</v>
      </c>
      <c r="D88" s="42"/>
      <c r="E88" s="42"/>
      <c r="F88" s="42"/>
    </row>
    <row r="89" spans="1:6" x14ac:dyDescent="0.2">
      <c r="A89" s="42">
        <v>45745</v>
      </c>
      <c r="B89" s="54">
        <f t="shared" si="2"/>
        <v>13</v>
      </c>
      <c r="C89" s="42" t="str">
        <f t="shared" si="3"/>
        <v>lördag</v>
      </c>
      <c r="D89" s="42"/>
      <c r="E89" s="42"/>
      <c r="F89" s="42"/>
    </row>
    <row r="90" spans="1:6" x14ac:dyDescent="0.2">
      <c r="A90" s="42">
        <v>45746</v>
      </c>
      <c r="B90" s="54">
        <f t="shared" si="2"/>
        <v>13</v>
      </c>
      <c r="C90" s="42" t="str">
        <f t="shared" si="3"/>
        <v>söndag</v>
      </c>
      <c r="D90" s="42" t="s">
        <v>84</v>
      </c>
      <c r="E90" s="42"/>
      <c r="F90" s="42"/>
    </row>
    <row r="91" spans="1:6" x14ac:dyDescent="0.2">
      <c r="A91" s="42">
        <v>45747</v>
      </c>
      <c r="B91" s="54">
        <f t="shared" si="2"/>
        <v>14</v>
      </c>
      <c r="C91" s="42" t="str">
        <f t="shared" si="3"/>
        <v>måndag</v>
      </c>
      <c r="D91" s="42"/>
      <c r="E91" s="42"/>
      <c r="F91" s="42"/>
    </row>
    <row r="92" spans="1:6" x14ac:dyDescent="0.2">
      <c r="A92" s="42">
        <v>45748</v>
      </c>
      <c r="B92" s="54">
        <f t="shared" si="2"/>
        <v>14</v>
      </c>
      <c r="C92" s="42" t="str">
        <f t="shared" si="3"/>
        <v>tisdag</v>
      </c>
      <c r="D92" s="42"/>
      <c r="E92" s="42"/>
      <c r="F92" s="42"/>
    </row>
    <row r="93" spans="1:6" x14ac:dyDescent="0.2">
      <c r="A93" s="42">
        <v>45749</v>
      </c>
      <c r="B93" s="54">
        <f t="shared" si="2"/>
        <v>14</v>
      </c>
      <c r="C93" s="42" t="str">
        <f t="shared" si="3"/>
        <v>onsdag</v>
      </c>
      <c r="D93" s="42"/>
      <c r="E93" s="42"/>
      <c r="F93" s="42"/>
    </row>
    <row r="94" spans="1:6" x14ac:dyDescent="0.2">
      <c r="A94" s="42">
        <v>45750</v>
      </c>
      <c r="B94" s="54">
        <f t="shared" si="2"/>
        <v>14</v>
      </c>
      <c r="C94" s="42" t="str">
        <f t="shared" si="3"/>
        <v>torsdag</v>
      </c>
      <c r="D94" s="42"/>
      <c r="E94" s="42"/>
      <c r="F94" s="42"/>
    </row>
    <row r="95" spans="1:6" x14ac:dyDescent="0.2">
      <c r="A95" s="42">
        <v>45751</v>
      </c>
      <c r="B95" s="54">
        <f t="shared" si="2"/>
        <v>14</v>
      </c>
      <c r="C95" s="42" t="str">
        <f t="shared" si="3"/>
        <v>fredag</v>
      </c>
      <c r="D95" s="42"/>
      <c r="E95" s="42"/>
      <c r="F95" s="42"/>
    </row>
    <row r="96" spans="1:6" x14ac:dyDescent="0.2">
      <c r="A96" s="42">
        <v>45752</v>
      </c>
      <c r="B96" s="54">
        <f t="shared" si="2"/>
        <v>14</v>
      </c>
      <c r="C96" s="42" t="str">
        <f t="shared" si="3"/>
        <v>lördag</v>
      </c>
      <c r="D96" s="42"/>
      <c r="E96" s="42"/>
      <c r="F96" s="42"/>
    </row>
    <row r="97" spans="1:6" x14ac:dyDescent="0.2">
      <c r="A97" s="42">
        <v>45753</v>
      </c>
      <c r="B97" s="54">
        <f t="shared" si="2"/>
        <v>14</v>
      </c>
      <c r="C97" s="42" t="str">
        <f t="shared" si="3"/>
        <v>söndag</v>
      </c>
      <c r="D97" s="42"/>
      <c r="E97" s="42"/>
      <c r="F97" s="42"/>
    </row>
    <row r="98" spans="1:6" x14ac:dyDescent="0.2">
      <c r="A98" s="42">
        <v>45754</v>
      </c>
      <c r="B98" s="54">
        <f t="shared" si="2"/>
        <v>15</v>
      </c>
      <c r="C98" s="42" t="str">
        <f t="shared" si="3"/>
        <v>måndag</v>
      </c>
      <c r="D98" s="42"/>
      <c r="E98" s="42"/>
      <c r="F98" s="42"/>
    </row>
    <row r="99" spans="1:6" x14ac:dyDescent="0.2">
      <c r="A99" s="42">
        <v>45755</v>
      </c>
      <c r="B99" s="54">
        <f t="shared" si="2"/>
        <v>15</v>
      </c>
      <c r="C99" s="42" t="str">
        <f t="shared" si="3"/>
        <v>tisdag</v>
      </c>
      <c r="D99" s="42"/>
      <c r="E99" s="42"/>
      <c r="F99" s="42"/>
    </row>
    <row r="100" spans="1:6" x14ac:dyDescent="0.2">
      <c r="A100" s="42">
        <v>45756</v>
      </c>
      <c r="B100" s="54">
        <f t="shared" si="2"/>
        <v>15</v>
      </c>
      <c r="C100" s="42" t="str">
        <f t="shared" si="3"/>
        <v>onsdag</v>
      </c>
      <c r="D100" s="42"/>
      <c r="E100" s="42"/>
      <c r="F100" s="42"/>
    </row>
    <row r="101" spans="1:6" x14ac:dyDescent="0.2">
      <c r="A101" s="42">
        <v>45757</v>
      </c>
      <c r="B101" s="54">
        <f t="shared" si="2"/>
        <v>15</v>
      </c>
      <c r="C101" s="42" t="str">
        <f t="shared" si="3"/>
        <v>torsdag</v>
      </c>
      <c r="D101" s="42"/>
      <c r="E101" s="42"/>
      <c r="F101" s="42"/>
    </row>
    <row r="102" spans="1:6" x14ac:dyDescent="0.2">
      <c r="A102" s="42">
        <v>45758</v>
      </c>
      <c r="B102" s="54">
        <f t="shared" si="2"/>
        <v>15</v>
      </c>
      <c r="C102" s="42" t="str">
        <f t="shared" si="3"/>
        <v>fredag</v>
      </c>
      <c r="D102" s="42"/>
      <c r="E102" s="42"/>
      <c r="F102" s="42"/>
    </row>
    <row r="103" spans="1:6" x14ac:dyDescent="0.2">
      <c r="A103" s="42">
        <v>45759</v>
      </c>
      <c r="B103" s="54">
        <f t="shared" si="2"/>
        <v>15</v>
      </c>
      <c r="C103" s="42" t="str">
        <f t="shared" si="3"/>
        <v>lördag</v>
      </c>
      <c r="D103" s="42"/>
      <c r="E103" s="42"/>
      <c r="F103" s="42"/>
    </row>
    <row r="104" spans="1:6" x14ac:dyDescent="0.2">
      <c r="A104" s="42">
        <v>45760</v>
      </c>
      <c r="B104" s="54">
        <f t="shared" si="2"/>
        <v>15</v>
      </c>
      <c r="C104" s="42" t="str">
        <f t="shared" si="3"/>
        <v>söndag</v>
      </c>
      <c r="D104" s="42"/>
      <c r="E104" s="42"/>
      <c r="F104" s="42"/>
    </row>
    <row r="105" spans="1:6" x14ac:dyDescent="0.2">
      <c r="A105" s="42">
        <v>45761</v>
      </c>
      <c r="B105" s="54">
        <f t="shared" si="2"/>
        <v>16</v>
      </c>
      <c r="C105" s="42" t="str">
        <f t="shared" si="3"/>
        <v>måndag</v>
      </c>
      <c r="D105" s="42"/>
      <c r="E105" s="42"/>
      <c r="F105" s="42"/>
    </row>
    <row r="106" spans="1:6" x14ac:dyDescent="0.2">
      <c r="A106" s="42">
        <v>45762</v>
      </c>
      <c r="B106" s="54">
        <f t="shared" si="2"/>
        <v>16</v>
      </c>
      <c r="C106" s="42" t="str">
        <f t="shared" si="3"/>
        <v>tisdag</v>
      </c>
      <c r="D106" s="42"/>
      <c r="E106" s="42"/>
      <c r="F106" s="42"/>
    </row>
    <row r="107" spans="1:6" x14ac:dyDescent="0.2">
      <c r="A107" s="42">
        <v>45763</v>
      </c>
      <c r="B107" s="54">
        <f t="shared" si="2"/>
        <v>16</v>
      </c>
      <c r="C107" s="42" t="str">
        <f t="shared" si="3"/>
        <v>onsdag</v>
      </c>
      <c r="D107" s="42"/>
      <c r="E107" s="42"/>
      <c r="F107" s="42"/>
    </row>
    <row r="108" spans="1:6" x14ac:dyDescent="0.2">
      <c r="A108" s="42">
        <v>45764</v>
      </c>
      <c r="B108" s="54">
        <f t="shared" si="2"/>
        <v>16</v>
      </c>
      <c r="C108" s="42" t="str">
        <f t="shared" si="3"/>
        <v>torsdag</v>
      </c>
      <c r="D108" s="42"/>
      <c r="E108" s="42"/>
      <c r="F108" s="42"/>
    </row>
    <row r="109" spans="1:6" x14ac:dyDescent="0.2">
      <c r="A109" s="42">
        <v>45765</v>
      </c>
      <c r="B109" s="54">
        <f t="shared" si="2"/>
        <v>16</v>
      </c>
      <c r="C109" s="55" t="str">
        <f t="shared" si="3"/>
        <v>fredag</v>
      </c>
      <c r="D109" s="42" t="s">
        <v>19</v>
      </c>
      <c r="E109" s="42"/>
      <c r="F109" s="42"/>
    </row>
    <row r="110" spans="1:6" x14ac:dyDescent="0.2">
      <c r="A110" s="42">
        <v>45766</v>
      </c>
      <c r="B110" s="54">
        <f t="shared" si="2"/>
        <v>16</v>
      </c>
      <c r="C110" s="42" t="str">
        <f t="shared" si="3"/>
        <v>lördag</v>
      </c>
      <c r="D110" s="42" t="s">
        <v>78</v>
      </c>
      <c r="E110" s="42"/>
      <c r="F110" s="42"/>
    </row>
    <row r="111" spans="1:6" x14ac:dyDescent="0.2">
      <c r="A111" s="42">
        <v>45767</v>
      </c>
      <c r="B111" s="54">
        <f t="shared" si="2"/>
        <v>16</v>
      </c>
      <c r="C111" s="42" t="str">
        <f t="shared" si="3"/>
        <v>söndag</v>
      </c>
      <c r="D111" s="42" t="s">
        <v>79</v>
      </c>
      <c r="E111" s="42"/>
      <c r="F111" s="42"/>
    </row>
    <row r="112" spans="1:6" x14ac:dyDescent="0.2">
      <c r="A112" s="42">
        <v>45768</v>
      </c>
      <c r="B112" s="54">
        <f t="shared" si="2"/>
        <v>17</v>
      </c>
      <c r="C112" s="55" t="str">
        <f t="shared" si="3"/>
        <v>måndag</v>
      </c>
      <c r="D112" s="42" t="s">
        <v>20</v>
      </c>
      <c r="E112" s="42"/>
      <c r="F112" s="42" t="s">
        <v>33</v>
      </c>
    </row>
    <row r="113" spans="1:6" x14ac:dyDescent="0.2">
      <c r="A113" s="42">
        <v>45769</v>
      </c>
      <c r="B113" s="54">
        <f t="shared" si="2"/>
        <v>17</v>
      </c>
      <c r="C113" s="42" t="str">
        <f t="shared" si="3"/>
        <v>tisdag</v>
      </c>
      <c r="D113" s="42"/>
      <c r="E113" s="42"/>
      <c r="F113" s="42" t="s">
        <v>33</v>
      </c>
    </row>
    <row r="114" spans="1:6" x14ac:dyDescent="0.2">
      <c r="A114" s="42">
        <v>45770</v>
      </c>
      <c r="B114" s="54">
        <f t="shared" si="2"/>
        <v>17</v>
      </c>
      <c r="C114" s="42" t="str">
        <f t="shared" si="3"/>
        <v>onsdag</v>
      </c>
      <c r="D114" s="42"/>
      <c r="E114" s="42"/>
      <c r="F114" s="42" t="s">
        <v>33</v>
      </c>
    </row>
    <row r="115" spans="1:6" x14ac:dyDescent="0.2">
      <c r="A115" s="42">
        <v>45771</v>
      </c>
      <c r="B115" s="54">
        <f t="shared" si="2"/>
        <v>17</v>
      </c>
      <c r="C115" s="42" t="str">
        <f t="shared" si="3"/>
        <v>torsdag</v>
      </c>
      <c r="D115" s="42"/>
      <c r="E115" s="42"/>
      <c r="F115" s="42" t="s">
        <v>33</v>
      </c>
    </row>
    <row r="116" spans="1:6" x14ac:dyDescent="0.2">
      <c r="A116" s="42">
        <v>45772</v>
      </c>
      <c r="B116" s="54">
        <f t="shared" si="2"/>
        <v>17</v>
      </c>
      <c r="C116" s="42" t="str">
        <f t="shared" si="3"/>
        <v>fredag</v>
      </c>
      <c r="D116" s="42"/>
      <c r="E116" s="42"/>
      <c r="F116" s="42" t="s">
        <v>33</v>
      </c>
    </row>
    <row r="117" spans="1:6" x14ac:dyDescent="0.2">
      <c r="A117" s="42">
        <v>45773</v>
      </c>
      <c r="B117" s="54">
        <f t="shared" si="2"/>
        <v>17</v>
      </c>
      <c r="C117" s="42" t="str">
        <f t="shared" si="3"/>
        <v>lördag</v>
      </c>
      <c r="D117" s="42"/>
      <c r="E117" s="42"/>
      <c r="F117" s="42" t="s">
        <v>33</v>
      </c>
    </row>
    <row r="118" spans="1:6" x14ac:dyDescent="0.2">
      <c r="A118" s="42">
        <v>45774</v>
      </c>
      <c r="B118" s="54">
        <f t="shared" si="2"/>
        <v>17</v>
      </c>
      <c r="C118" s="42" t="str">
        <f t="shared" si="3"/>
        <v>söndag</v>
      </c>
      <c r="D118" s="42"/>
      <c r="E118" s="42"/>
      <c r="F118" s="42" t="s">
        <v>33</v>
      </c>
    </row>
    <row r="119" spans="1:6" x14ac:dyDescent="0.2">
      <c r="A119" s="42">
        <v>45775</v>
      </c>
      <c r="B119" s="54">
        <f t="shared" si="2"/>
        <v>18</v>
      </c>
      <c r="C119" s="42" t="str">
        <f t="shared" si="3"/>
        <v>måndag</v>
      </c>
      <c r="D119" s="42"/>
      <c r="E119" s="42"/>
      <c r="F119" s="42" t="s">
        <v>33</v>
      </c>
    </row>
    <row r="120" spans="1:6" x14ac:dyDescent="0.2">
      <c r="A120" s="42">
        <v>45776</v>
      </c>
      <c r="B120" s="54">
        <f t="shared" si="2"/>
        <v>18</v>
      </c>
      <c r="C120" s="42" t="str">
        <f t="shared" si="3"/>
        <v>tisdag</v>
      </c>
      <c r="D120" s="42"/>
      <c r="E120" s="42"/>
      <c r="F120" s="42" t="s">
        <v>33</v>
      </c>
    </row>
    <row r="121" spans="1:6" x14ac:dyDescent="0.2">
      <c r="A121" s="42">
        <v>45777</v>
      </c>
      <c r="B121" s="54">
        <f t="shared" si="2"/>
        <v>18</v>
      </c>
      <c r="C121" s="42" t="str">
        <f t="shared" si="3"/>
        <v>onsdag</v>
      </c>
      <c r="D121" s="42"/>
      <c r="E121" s="42"/>
      <c r="F121" s="42" t="s">
        <v>33</v>
      </c>
    </row>
    <row r="122" spans="1:6" x14ac:dyDescent="0.2">
      <c r="A122" s="42">
        <v>45778</v>
      </c>
      <c r="B122" s="54">
        <f t="shared" si="2"/>
        <v>18</v>
      </c>
      <c r="C122" s="55" t="str">
        <f t="shared" si="3"/>
        <v>torsdag</v>
      </c>
      <c r="D122" s="42" t="s">
        <v>21</v>
      </c>
      <c r="E122" s="42"/>
      <c r="F122" s="42" t="s">
        <v>44</v>
      </c>
    </row>
    <row r="123" spans="1:6" x14ac:dyDescent="0.2">
      <c r="A123" s="42">
        <v>45779</v>
      </c>
      <c r="B123" s="54">
        <f t="shared" si="2"/>
        <v>18</v>
      </c>
      <c r="C123" s="42" t="str">
        <f t="shared" si="3"/>
        <v>fredag</v>
      </c>
      <c r="D123" s="42"/>
      <c r="E123" s="42"/>
      <c r="F123" s="42"/>
    </row>
    <row r="124" spans="1:6" x14ac:dyDescent="0.2">
      <c r="A124" s="42">
        <v>45780</v>
      </c>
      <c r="B124" s="54">
        <f t="shared" si="2"/>
        <v>18</v>
      </c>
      <c r="C124" s="42" t="str">
        <f t="shared" si="3"/>
        <v>lördag</v>
      </c>
      <c r="D124" s="42"/>
      <c r="E124" s="42"/>
      <c r="F124" s="42"/>
    </row>
    <row r="125" spans="1:6" x14ac:dyDescent="0.2">
      <c r="A125" s="42">
        <v>45781</v>
      </c>
      <c r="B125" s="54">
        <f t="shared" si="2"/>
        <v>18</v>
      </c>
      <c r="C125" s="42" t="str">
        <f t="shared" si="3"/>
        <v>söndag</v>
      </c>
      <c r="D125" s="42"/>
      <c r="E125" s="42"/>
      <c r="F125" s="42"/>
    </row>
    <row r="126" spans="1:6" x14ac:dyDescent="0.2">
      <c r="A126" s="42">
        <v>45782</v>
      </c>
      <c r="B126" s="54">
        <f t="shared" si="2"/>
        <v>19</v>
      </c>
      <c r="C126" s="42" t="str">
        <f t="shared" si="3"/>
        <v>måndag</v>
      </c>
      <c r="D126" s="42"/>
      <c r="E126" s="42"/>
      <c r="F126" s="42"/>
    </row>
    <row r="127" spans="1:6" x14ac:dyDescent="0.2">
      <c r="A127" s="42">
        <v>45783</v>
      </c>
      <c r="B127" s="54">
        <f t="shared" si="2"/>
        <v>19</v>
      </c>
      <c r="C127" s="42" t="str">
        <f t="shared" si="3"/>
        <v>tisdag</v>
      </c>
      <c r="D127" s="42"/>
      <c r="E127" s="42"/>
      <c r="F127" s="42"/>
    </row>
    <row r="128" spans="1:6" x14ac:dyDescent="0.2">
      <c r="A128" s="42">
        <v>45784</v>
      </c>
      <c r="B128" s="54">
        <f t="shared" si="2"/>
        <v>19</v>
      </c>
      <c r="C128" s="42" t="str">
        <f t="shared" si="3"/>
        <v>onsdag</v>
      </c>
      <c r="D128" s="42"/>
      <c r="E128" s="42"/>
      <c r="F128" s="42"/>
    </row>
    <row r="129" spans="1:6" x14ac:dyDescent="0.2">
      <c r="A129" s="42">
        <v>45785</v>
      </c>
      <c r="B129" s="54">
        <f t="shared" si="2"/>
        <v>19</v>
      </c>
      <c r="C129" s="42" t="str">
        <f t="shared" si="3"/>
        <v>torsdag</v>
      </c>
      <c r="D129" s="42"/>
      <c r="E129" s="42"/>
      <c r="F129" s="42"/>
    </row>
    <row r="130" spans="1:6" x14ac:dyDescent="0.2">
      <c r="A130" s="42">
        <v>45786</v>
      </c>
      <c r="B130" s="54">
        <f t="shared" si="2"/>
        <v>19</v>
      </c>
      <c r="C130" s="42" t="str">
        <f t="shared" si="3"/>
        <v>fredag</v>
      </c>
      <c r="D130" s="42"/>
      <c r="E130" s="42"/>
      <c r="F130" s="42"/>
    </row>
    <row r="131" spans="1:6" x14ac:dyDescent="0.2">
      <c r="A131" s="42">
        <v>45787</v>
      </c>
      <c r="B131" s="54">
        <f t="shared" ref="B131:B194" si="4">WEEKNUM(A131,21)</f>
        <v>19</v>
      </c>
      <c r="C131" s="42" t="str">
        <f t="shared" ref="C131:C194" si="5">TEXT(A131, "dddd")</f>
        <v>lördag</v>
      </c>
      <c r="D131" s="42"/>
      <c r="E131" s="42"/>
      <c r="F131" s="42"/>
    </row>
    <row r="132" spans="1:6" x14ac:dyDescent="0.2">
      <c r="A132" s="42">
        <v>45788</v>
      </c>
      <c r="B132" s="54">
        <f t="shared" si="4"/>
        <v>19</v>
      </c>
      <c r="C132" s="42" t="str">
        <f t="shared" si="5"/>
        <v>söndag</v>
      </c>
      <c r="D132" s="42"/>
      <c r="E132" s="42"/>
      <c r="F132" s="42"/>
    </row>
    <row r="133" spans="1:6" x14ac:dyDescent="0.2">
      <c r="A133" s="42">
        <v>45789</v>
      </c>
      <c r="B133" s="54">
        <f t="shared" si="4"/>
        <v>20</v>
      </c>
      <c r="C133" s="42" t="str">
        <f t="shared" si="5"/>
        <v>måndag</v>
      </c>
      <c r="D133" s="42"/>
      <c r="E133" s="42"/>
      <c r="F133" s="42"/>
    </row>
    <row r="134" spans="1:6" x14ac:dyDescent="0.2">
      <c r="A134" s="42">
        <v>45790</v>
      </c>
      <c r="B134" s="54">
        <f t="shared" si="4"/>
        <v>20</v>
      </c>
      <c r="C134" s="42" t="str">
        <f t="shared" si="5"/>
        <v>tisdag</v>
      </c>
      <c r="D134" s="42"/>
      <c r="E134" s="42"/>
      <c r="F134" s="42"/>
    </row>
    <row r="135" spans="1:6" x14ac:dyDescent="0.2">
      <c r="A135" s="42">
        <v>45791</v>
      </c>
      <c r="B135" s="54">
        <f t="shared" si="4"/>
        <v>20</v>
      </c>
      <c r="C135" s="42" t="str">
        <f t="shared" si="5"/>
        <v>onsdag</v>
      </c>
      <c r="D135" s="42"/>
      <c r="E135" s="42"/>
      <c r="F135" s="42"/>
    </row>
    <row r="136" spans="1:6" x14ac:dyDescent="0.2">
      <c r="A136" s="42">
        <v>45792</v>
      </c>
      <c r="B136" s="54">
        <f t="shared" si="4"/>
        <v>20</v>
      </c>
      <c r="C136" s="42" t="str">
        <f t="shared" si="5"/>
        <v>torsdag</v>
      </c>
      <c r="D136" s="42"/>
      <c r="E136" s="42"/>
      <c r="F136" s="42"/>
    </row>
    <row r="137" spans="1:6" x14ac:dyDescent="0.2">
      <c r="A137" s="42">
        <v>45793</v>
      </c>
      <c r="B137" s="54">
        <f t="shared" si="4"/>
        <v>20</v>
      </c>
      <c r="C137" s="42" t="str">
        <f t="shared" si="5"/>
        <v>fredag</v>
      </c>
      <c r="D137" s="42"/>
      <c r="E137" s="42"/>
      <c r="F137" s="42"/>
    </row>
    <row r="138" spans="1:6" x14ac:dyDescent="0.2">
      <c r="A138" s="42">
        <v>45794</v>
      </c>
      <c r="B138" s="54">
        <f t="shared" si="4"/>
        <v>20</v>
      </c>
      <c r="C138" s="42" t="str">
        <f t="shared" si="5"/>
        <v>lördag</v>
      </c>
      <c r="D138" s="42"/>
      <c r="E138" s="42"/>
      <c r="F138" s="42"/>
    </row>
    <row r="139" spans="1:6" x14ac:dyDescent="0.2">
      <c r="A139" s="42">
        <v>45795</v>
      </c>
      <c r="B139" s="54">
        <f t="shared" si="4"/>
        <v>20</v>
      </c>
      <c r="C139" s="42" t="str">
        <f t="shared" si="5"/>
        <v>söndag</v>
      </c>
      <c r="D139" s="42"/>
      <c r="E139" s="42"/>
      <c r="F139" s="42"/>
    </row>
    <row r="140" spans="1:6" x14ac:dyDescent="0.2">
      <c r="A140" s="42">
        <v>45796</v>
      </c>
      <c r="B140" s="54">
        <f t="shared" si="4"/>
        <v>21</v>
      </c>
      <c r="C140" s="42" t="str">
        <f t="shared" si="5"/>
        <v>måndag</v>
      </c>
      <c r="D140" s="42"/>
      <c r="E140" s="42"/>
      <c r="F140" s="42"/>
    </row>
    <row r="141" spans="1:6" x14ac:dyDescent="0.2">
      <c r="A141" s="42">
        <v>45797</v>
      </c>
      <c r="B141" s="54">
        <f t="shared" si="4"/>
        <v>21</v>
      </c>
      <c r="C141" s="42" t="str">
        <f t="shared" si="5"/>
        <v>tisdag</v>
      </c>
      <c r="D141" s="42"/>
      <c r="E141" s="42"/>
      <c r="F141" s="42"/>
    </row>
    <row r="142" spans="1:6" x14ac:dyDescent="0.2">
      <c r="A142" s="42">
        <v>45798</v>
      </c>
      <c r="B142" s="54">
        <f t="shared" si="4"/>
        <v>21</v>
      </c>
      <c r="C142" s="42" t="str">
        <f t="shared" si="5"/>
        <v>onsdag</v>
      </c>
      <c r="D142" s="42"/>
      <c r="E142" s="42"/>
      <c r="F142" s="42"/>
    </row>
    <row r="143" spans="1:6" x14ac:dyDescent="0.2">
      <c r="A143" s="42">
        <v>45799</v>
      </c>
      <c r="B143" s="54">
        <f t="shared" si="4"/>
        <v>21</v>
      </c>
      <c r="C143" s="42" t="str">
        <f t="shared" si="5"/>
        <v>torsdag</v>
      </c>
      <c r="D143" s="42"/>
      <c r="E143" s="42"/>
      <c r="F143" s="42"/>
    </row>
    <row r="144" spans="1:6" x14ac:dyDescent="0.2">
      <c r="A144" s="42">
        <v>45800</v>
      </c>
      <c r="B144" s="54">
        <f t="shared" si="4"/>
        <v>21</v>
      </c>
      <c r="C144" s="42" t="str">
        <f t="shared" si="5"/>
        <v>fredag</v>
      </c>
      <c r="D144" s="42"/>
      <c r="E144" s="42"/>
      <c r="F144" s="42"/>
    </row>
    <row r="145" spans="1:6" x14ac:dyDescent="0.2">
      <c r="A145" s="42">
        <v>45801</v>
      </c>
      <c r="B145" s="54">
        <f t="shared" si="4"/>
        <v>21</v>
      </c>
      <c r="C145" s="42" t="str">
        <f t="shared" si="5"/>
        <v>lördag</v>
      </c>
      <c r="D145" s="42"/>
      <c r="E145" s="42"/>
      <c r="F145" s="42"/>
    </row>
    <row r="146" spans="1:6" x14ac:dyDescent="0.2">
      <c r="A146" s="42">
        <v>45802</v>
      </c>
      <c r="B146" s="54">
        <f t="shared" si="4"/>
        <v>21</v>
      </c>
      <c r="C146" s="42" t="str">
        <f t="shared" si="5"/>
        <v>söndag</v>
      </c>
      <c r="D146" s="42" t="s">
        <v>77</v>
      </c>
      <c r="E146" s="42"/>
      <c r="F146" s="42"/>
    </row>
    <row r="147" spans="1:6" x14ac:dyDescent="0.2">
      <c r="A147" s="42">
        <v>45803</v>
      </c>
      <c r="B147" s="54">
        <f t="shared" si="4"/>
        <v>22</v>
      </c>
      <c r="C147" s="42" t="str">
        <f t="shared" si="5"/>
        <v>måndag</v>
      </c>
      <c r="D147" s="42"/>
      <c r="E147" s="42"/>
      <c r="F147" s="42"/>
    </row>
    <row r="148" spans="1:6" x14ac:dyDescent="0.2">
      <c r="A148" s="42">
        <v>45804</v>
      </c>
      <c r="B148" s="54">
        <f t="shared" si="4"/>
        <v>22</v>
      </c>
      <c r="C148" s="42" t="str">
        <f t="shared" si="5"/>
        <v>tisdag</v>
      </c>
      <c r="D148" s="42"/>
      <c r="E148" s="42"/>
      <c r="F148" s="42"/>
    </row>
    <row r="149" spans="1:6" x14ac:dyDescent="0.2">
      <c r="A149" s="42">
        <v>45805</v>
      </c>
      <c r="B149" s="54">
        <f t="shared" si="4"/>
        <v>22</v>
      </c>
      <c r="C149" s="42" t="str">
        <f t="shared" si="5"/>
        <v>onsdag</v>
      </c>
      <c r="D149" s="42"/>
      <c r="E149" s="42"/>
      <c r="F149" s="42"/>
    </row>
    <row r="150" spans="1:6" x14ac:dyDescent="0.2">
      <c r="A150" s="42">
        <v>45806</v>
      </c>
      <c r="B150" s="54">
        <f t="shared" si="4"/>
        <v>22</v>
      </c>
      <c r="C150" s="55" t="str">
        <f t="shared" si="5"/>
        <v>torsdag</v>
      </c>
      <c r="D150" s="42" t="s">
        <v>22</v>
      </c>
      <c r="E150" s="42"/>
      <c r="F150" s="42" t="s">
        <v>44</v>
      </c>
    </row>
    <row r="151" spans="1:6" x14ac:dyDescent="0.2">
      <c r="A151" s="42">
        <v>45807</v>
      </c>
      <c r="B151" s="54">
        <f t="shared" si="4"/>
        <v>22</v>
      </c>
      <c r="C151" s="42" t="str">
        <f t="shared" si="5"/>
        <v>fredag</v>
      </c>
      <c r="D151" s="42"/>
      <c r="E151" s="42"/>
      <c r="F151" s="42"/>
    </row>
    <row r="152" spans="1:6" x14ac:dyDescent="0.2">
      <c r="A152" s="42">
        <v>45808</v>
      </c>
      <c r="B152" s="54">
        <f t="shared" si="4"/>
        <v>22</v>
      </c>
      <c r="C152" s="42" t="str">
        <f t="shared" si="5"/>
        <v>lördag</v>
      </c>
      <c r="D152" s="42"/>
      <c r="E152" s="42"/>
      <c r="F152" s="42"/>
    </row>
    <row r="153" spans="1:6" x14ac:dyDescent="0.2">
      <c r="A153" s="42">
        <v>45809</v>
      </c>
      <c r="B153" s="54">
        <f t="shared" si="4"/>
        <v>22</v>
      </c>
      <c r="C153" s="42" t="str">
        <f t="shared" si="5"/>
        <v>söndag</v>
      </c>
      <c r="D153" s="42"/>
      <c r="E153" s="42"/>
      <c r="F153" s="42"/>
    </row>
    <row r="154" spans="1:6" x14ac:dyDescent="0.2">
      <c r="A154" s="42">
        <v>45810</v>
      </c>
      <c r="B154" s="54">
        <f t="shared" si="4"/>
        <v>23</v>
      </c>
      <c r="C154" s="42" t="str">
        <f t="shared" si="5"/>
        <v>måndag</v>
      </c>
      <c r="D154" s="42"/>
      <c r="E154" s="42"/>
      <c r="F154" s="42"/>
    </row>
    <row r="155" spans="1:6" x14ac:dyDescent="0.2">
      <c r="A155" s="42">
        <v>45811</v>
      </c>
      <c r="B155" s="54">
        <f t="shared" si="4"/>
        <v>23</v>
      </c>
      <c r="C155" s="42" t="str">
        <f t="shared" si="5"/>
        <v>tisdag</v>
      </c>
      <c r="D155" s="42"/>
      <c r="E155" s="42"/>
      <c r="F155" s="42"/>
    </row>
    <row r="156" spans="1:6" x14ac:dyDescent="0.2">
      <c r="A156" s="42">
        <v>45812</v>
      </c>
      <c r="B156" s="54">
        <f t="shared" si="4"/>
        <v>23</v>
      </c>
      <c r="C156" s="42" t="str">
        <f t="shared" si="5"/>
        <v>onsdag</v>
      </c>
      <c r="D156" s="42"/>
      <c r="E156" s="42"/>
      <c r="F156" s="42"/>
    </row>
    <row r="157" spans="1:6" x14ac:dyDescent="0.2">
      <c r="A157" s="42">
        <v>45813</v>
      </c>
      <c r="B157" s="54">
        <f t="shared" si="4"/>
        <v>23</v>
      </c>
      <c r="C157" s="42" t="str">
        <f t="shared" si="5"/>
        <v>torsdag</v>
      </c>
      <c r="D157" s="42"/>
      <c r="E157" s="42"/>
      <c r="F157" s="42"/>
    </row>
    <row r="158" spans="1:6" x14ac:dyDescent="0.2">
      <c r="A158" s="42">
        <v>45814</v>
      </c>
      <c r="B158" s="54">
        <f t="shared" si="4"/>
        <v>23</v>
      </c>
      <c r="C158" s="55" t="str">
        <f t="shared" si="5"/>
        <v>fredag</v>
      </c>
      <c r="D158" s="42" t="s">
        <v>23</v>
      </c>
      <c r="E158" s="42"/>
      <c r="F158" s="42" t="s">
        <v>44</v>
      </c>
    </row>
    <row r="159" spans="1:6" x14ac:dyDescent="0.2">
      <c r="A159" s="42">
        <v>45815</v>
      </c>
      <c r="B159" s="54">
        <f t="shared" si="4"/>
        <v>23</v>
      </c>
      <c r="C159" s="42" t="str">
        <f t="shared" si="5"/>
        <v>lördag</v>
      </c>
      <c r="D159" s="42" t="s">
        <v>68</v>
      </c>
      <c r="E159" s="42"/>
      <c r="F159" s="42"/>
    </row>
    <row r="160" spans="1:6" x14ac:dyDescent="0.2">
      <c r="A160" s="42">
        <v>45816</v>
      </c>
      <c r="B160" s="54">
        <f t="shared" si="4"/>
        <v>23</v>
      </c>
      <c r="C160" s="42" t="str">
        <f t="shared" si="5"/>
        <v>söndag</v>
      </c>
      <c r="D160" s="42" t="s">
        <v>80</v>
      </c>
      <c r="E160" s="42"/>
      <c r="F160" s="42"/>
    </row>
    <row r="161" spans="1:6" x14ac:dyDescent="0.2">
      <c r="A161" s="42">
        <v>45817</v>
      </c>
      <c r="B161" s="54">
        <f t="shared" si="4"/>
        <v>24</v>
      </c>
      <c r="C161" s="42" t="str">
        <f t="shared" si="5"/>
        <v>måndag</v>
      </c>
      <c r="D161" s="42"/>
      <c r="E161" s="42"/>
      <c r="F161" s="42" t="s">
        <v>34</v>
      </c>
    </row>
    <row r="162" spans="1:6" x14ac:dyDescent="0.2">
      <c r="A162" s="42">
        <v>45818</v>
      </c>
      <c r="B162" s="54">
        <f t="shared" si="4"/>
        <v>24</v>
      </c>
      <c r="C162" s="42" t="str">
        <f t="shared" si="5"/>
        <v>tisdag</v>
      </c>
      <c r="D162" s="42"/>
      <c r="E162" s="42"/>
      <c r="F162" s="42" t="s">
        <v>34</v>
      </c>
    </row>
    <row r="163" spans="1:6" x14ac:dyDescent="0.2">
      <c r="A163" s="42">
        <v>45819</v>
      </c>
      <c r="B163" s="54">
        <f t="shared" si="4"/>
        <v>24</v>
      </c>
      <c r="C163" s="42" t="str">
        <f t="shared" si="5"/>
        <v>onsdag</v>
      </c>
      <c r="D163" s="42"/>
      <c r="E163" s="42"/>
      <c r="F163" s="42" t="s">
        <v>34</v>
      </c>
    </row>
    <row r="164" spans="1:6" x14ac:dyDescent="0.2">
      <c r="A164" s="42">
        <v>45820</v>
      </c>
      <c r="B164" s="54">
        <f t="shared" si="4"/>
        <v>24</v>
      </c>
      <c r="C164" s="42" t="str">
        <f t="shared" si="5"/>
        <v>torsdag</v>
      </c>
      <c r="D164" s="42"/>
      <c r="E164" s="42"/>
      <c r="F164" s="42" t="s">
        <v>34</v>
      </c>
    </row>
    <row r="165" spans="1:6" x14ac:dyDescent="0.2">
      <c r="A165" s="42">
        <v>45821</v>
      </c>
      <c r="B165" s="54">
        <f t="shared" si="4"/>
        <v>24</v>
      </c>
      <c r="C165" s="42" t="str">
        <f t="shared" si="5"/>
        <v>fredag</v>
      </c>
      <c r="D165" s="42"/>
      <c r="E165" s="42"/>
      <c r="F165" s="42" t="s">
        <v>34</v>
      </c>
    </row>
    <row r="166" spans="1:6" x14ac:dyDescent="0.2">
      <c r="A166" s="42">
        <v>45822</v>
      </c>
      <c r="B166" s="54">
        <f t="shared" si="4"/>
        <v>24</v>
      </c>
      <c r="C166" s="42" t="str">
        <f t="shared" si="5"/>
        <v>lördag</v>
      </c>
      <c r="D166" s="42"/>
      <c r="E166" s="42"/>
      <c r="F166" s="42" t="s">
        <v>34</v>
      </c>
    </row>
    <row r="167" spans="1:6" x14ac:dyDescent="0.2">
      <c r="A167" s="42">
        <v>45823</v>
      </c>
      <c r="B167" s="54">
        <f t="shared" si="4"/>
        <v>24</v>
      </c>
      <c r="C167" s="42" t="str">
        <f t="shared" si="5"/>
        <v>söndag</v>
      </c>
      <c r="D167" s="42"/>
      <c r="E167" s="42"/>
      <c r="F167" s="42" t="s">
        <v>34</v>
      </c>
    </row>
    <row r="168" spans="1:6" x14ac:dyDescent="0.2">
      <c r="A168" s="42">
        <v>45824</v>
      </c>
      <c r="B168" s="54">
        <f t="shared" si="4"/>
        <v>25</v>
      </c>
      <c r="C168" s="42" t="str">
        <f t="shared" si="5"/>
        <v>måndag</v>
      </c>
      <c r="D168" s="42"/>
      <c r="E168" s="42"/>
      <c r="F168" s="42" t="s">
        <v>34</v>
      </c>
    </row>
    <row r="169" spans="1:6" x14ac:dyDescent="0.2">
      <c r="A169" s="42">
        <v>45825</v>
      </c>
      <c r="B169" s="54">
        <f t="shared" si="4"/>
        <v>25</v>
      </c>
      <c r="C169" s="42" t="str">
        <f t="shared" si="5"/>
        <v>tisdag</v>
      </c>
      <c r="D169" s="42"/>
      <c r="E169" s="42"/>
      <c r="F169" s="42" t="s">
        <v>34</v>
      </c>
    </row>
    <row r="170" spans="1:6" x14ac:dyDescent="0.2">
      <c r="A170" s="42">
        <v>45826</v>
      </c>
      <c r="B170" s="54">
        <f t="shared" si="4"/>
        <v>25</v>
      </c>
      <c r="C170" s="42" t="str">
        <f t="shared" si="5"/>
        <v>onsdag</v>
      </c>
      <c r="D170" s="42"/>
      <c r="E170" s="42"/>
      <c r="F170" s="42" t="s">
        <v>34</v>
      </c>
    </row>
    <row r="171" spans="1:6" x14ac:dyDescent="0.2">
      <c r="A171" s="42">
        <v>45827</v>
      </c>
      <c r="B171" s="54">
        <f t="shared" si="4"/>
        <v>25</v>
      </c>
      <c r="C171" s="42" t="str">
        <f t="shared" si="5"/>
        <v>torsdag</v>
      </c>
      <c r="D171" s="42"/>
      <c r="E171" s="42"/>
      <c r="F171" s="42" t="s">
        <v>34</v>
      </c>
    </row>
    <row r="172" spans="1:6" x14ac:dyDescent="0.2">
      <c r="A172" s="42">
        <v>45828</v>
      </c>
      <c r="B172" s="54">
        <f t="shared" si="4"/>
        <v>25</v>
      </c>
      <c r="C172" s="42" t="str">
        <f t="shared" si="5"/>
        <v>fredag</v>
      </c>
      <c r="D172" s="42" t="s">
        <v>24</v>
      </c>
      <c r="E172" s="42"/>
      <c r="F172" s="42" t="s">
        <v>34</v>
      </c>
    </row>
    <row r="173" spans="1:6" x14ac:dyDescent="0.2">
      <c r="A173" s="42">
        <v>45829</v>
      </c>
      <c r="B173" s="54">
        <f t="shared" si="4"/>
        <v>25</v>
      </c>
      <c r="C173" s="42" t="str">
        <f t="shared" si="5"/>
        <v>lördag</v>
      </c>
      <c r="D173" s="42" t="s">
        <v>25</v>
      </c>
      <c r="E173" s="42"/>
      <c r="F173" s="42" t="s">
        <v>34</v>
      </c>
    </row>
    <row r="174" spans="1:6" x14ac:dyDescent="0.2">
      <c r="A174" s="42">
        <v>45830</v>
      </c>
      <c r="B174" s="54">
        <f t="shared" si="4"/>
        <v>25</v>
      </c>
      <c r="C174" s="42" t="str">
        <f t="shared" si="5"/>
        <v>söndag</v>
      </c>
      <c r="D174" s="42"/>
      <c r="E174" s="42"/>
      <c r="F174" s="42" t="s">
        <v>34</v>
      </c>
    </row>
    <row r="175" spans="1:6" x14ac:dyDescent="0.2">
      <c r="A175" s="42">
        <v>45831</v>
      </c>
      <c r="B175" s="54">
        <f t="shared" si="4"/>
        <v>26</v>
      </c>
      <c r="C175" s="42" t="str">
        <f t="shared" si="5"/>
        <v>måndag</v>
      </c>
      <c r="D175" s="42"/>
      <c r="E175" s="42"/>
      <c r="F175" s="42" t="s">
        <v>34</v>
      </c>
    </row>
    <row r="176" spans="1:6" x14ac:dyDescent="0.2">
      <c r="A176" s="42">
        <v>45832</v>
      </c>
      <c r="B176" s="54">
        <f t="shared" si="4"/>
        <v>26</v>
      </c>
      <c r="C176" s="42" t="str">
        <f t="shared" si="5"/>
        <v>tisdag</v>
      </c>
      <c r="D176" s="42"/>
      <c r="E176" s="42"/>
      <c r="F176" s="42" t="s">
        <v>34</v>
      </c>
    </row>
    <row r="177" spans="1:6" x14ac:dyDescent="0.2">
      <c r="A177" s="42">
        <v>45833</v>
      </c>
      <c r="B177" s="54">
        <f t="shared" si="4"/>
        <v>26</v>
      </c>
      <c r="C177" s="42" t="str">
        <f t="shared" si="5"/>
        <v>onsdag</v>
      </c>
      <c r="D177" s="42"/>
      <c r="E177" s="42"/>
      <c r="F177" s="42" t="s">
        <v>34</v>
      </c>
    </row>
    <row r="178" spans="1:6" x14ac:dyDescent="0.2">
      <c r="A178" s="42">
        <v>45834</v>
      </c>
      <c r="B178" s="54">
        <f t="shared" si="4"/>
        <v>26</v>
      </c>
      <c r="C178" s="42" t="str">
        <f t="shared" si="5"/>
        <v>torsdag</v>
      </c>
      <c r="D178" s="42"/>
      <c r="E178" s="42"/>
      <c r="F178" s="42" t="s">
        <v>34</v>
      </c>
    </row>
    <row r="179" spans="1:6" x14ac:dyDescent="0.2">
      <c r="A179" s="42">
        <v>45835</v>
      </c>
      <c r="B179" s="54">
        <f t="shared" si="4"/>
        <v>26</v>
      </c>
      <c r="C179" s="42" t="str">
        <f t="shared" si="5"/>
        <v>fredag</v>
      </c>
      <c r="D179" s="42"/>
      <c r="E179" s="42"/>
      <c r="F179" s="42" t="s">
        <v>34</v>
      </c>
    </row>
    <row r="180" spans="1:6" x14ac:dyDescent="0.2">
      <c r="A180" s="42">
        <v>45836</v>
      </c>
      <c r="B180" s="54">
        <f t="shared" si="4"/>
        <v>26</v>
      </c>
      <c r="C180" s="42" t="str">
        <f t="shared" si="5"/>
        <v>lördag</v>
      </c>
      <c r="D180" s="42"/>
      <c r="E180" s="42"/>
      <c r="F180" s="42" t="s">
        <v>34</v>
      </c>
    </row>
    <row r="181" spans="1:6" x14ac:dyDescent="0.2">
      <c r="A181" s="42">
        <v>45837</v>
      </c>
      <c r="B181" s="54">
        <f t="shared" si="4"/>
        <v>26</v>
      </c>
      <c r="C181" s="42" t="str">
        <f t="shared" si="5"/>
        <v>söndag</v>
      </c>
      <c r="D181" s="42"/>
      <c r="E181" s="42"/>
      <c r="F181" s="42" t="s">
        <v>34</v>
      </c>
    </row>
    <row r="182" spans="1:6" x14ac:dyDescent="0.2">
      <c r="A182" s="42">
        <v>45838</v>
      </c>
      <c r="B182" s="54">
        <f t="shared" si="4"/>
        <v>27</v>
      </c>
      <c r="C182" s="42" t="str">
        <f t="shared" si="5"/>
        <v>måndag</v>
      </c>
      <c r="D182" s="42"/>
      <c r="E182" s="42"/>
      <c r="F182" s="42" t="s">
        <v>34</v>
      </c>
    </row>
    <row r="183" spans="1:6" x14ac:dyDescent="0.2">
      <c r="A183" s="42">
        <v>45839</v>
      </c>
      <c r="B183" s="54">
        <f t="shared" si="4"/>
        <v>27</v>
      </c>
      <c r="C183" s="42" t="str">
        <f t="shared" si="5"/>
        <v>tisdag</v>
      </c>
      <c r="D183" s="42"/>
      <c r="E183" s="42"/>
      <c r="F183" s="42" t="s">
        <v>34</v>
      </c>
    </row>
    <row r="184" spans="1:6" x14ac:dyDescent="0.2">
      <c r="A184" s="42">
        <v>45840</v>
      </c>
      <c r="B184" s="54">
        <f t="shared" si="4"/>
        <v>27</v>
      </c>
      <c r="C184" s="42" t="str">
        <f t="shared" si="5"/>
        <v>onsdag</v>
      </c>
      <c r="D184" s="42"/>
      <c r="E184" s="42"/>
      <c r="F184" s="42" t="s">
        <v>34</v>
      </c>
    </row>
    <row r="185" spans="1:6" x14ac:dyDescent="0.2">
      <c r="A185" s="42">
        <v>45841</v>
      </c>
      <c r="B185" s="54">
        <f t="shared" si="4"/>
        <v>27</v>
      </c>
      <c r="C185" s="42" t="str">
        <f t="shared" si="5"/>
        <v>torsdag</v>
      </c>
      <c r="D185" s="42"/>
      <c r="E185" s="42"/>
      <c r="F185" s="42" t="s">
        <v>34</v>
      </c>
    </row>
    <row r="186" spans="1:6" x14ac:dyDescent="0.2">
      <c r="A186" s="42">
        <v>45842</v>
      </c>
      <c r="B186" s="54">
        <f t="shared" si="4"/>
        <v>27</v>
      </c>
      <c r="C186" s="42" t="str">
        <f t="shared" si="5"/>
        <v>fredag</v>
      </c>
      <c r="D186" s="42"/>
      <c r="E186" s="42"/>
      <c r="F186" s="42" t="s">
        <v>34</v>
      </c>
    </row>
    <row r="187" spans="1:6" x14ac:dyDescent="0.2">
      <c r="A187" s="42">
        <v>45843</v>
      </c>
      <c r="B187" s="54">
        <f t="shared" si="4"/>
        <v>27</v>
      </c>
      <c r="C187" s="42" t="str">
        <f t="shared" si="5"/>
        <v>lördag</v>
      </c>
      <c r="D187" s="42"/>
      <c r="E187" s="42"/>
      <c r="F187" s="42" t="s">
        <v>34</v>
      </c>
    </row>
    <row r="188" spans="1:6" x14ac:dyDescent="0.2">
      <c r="A188" s="42">
        <v>45844</v>
      </c>
      <c r="B188" s="54">
        <f t="shared" si="4"/>
        <v>27</v>
      </c>
      <c r="C188" s="42" t="str">
        <f t="shared" si="5"/>
        <v>söndag</v>
      </c>
      <c r="D188" s="42"/>
      <c r="E188" s="42"/>
      <c r="F188" s="42" t="s">
        <v>34</v>
      </c>
    </row>
    <row r="189" spans="1:6" x14ac:dyDescent="0.2">
      <c r="A189" s="42">
        <v>45845</v>
      </c>
      <c r="B189" s="54">
        <f t="shared" si="4"/>
        <v>28</v>
      </c>
      <c r="C189" s="42" t="str">
        <f t="shared" si="5"/>
        <v>måndag</v>
      </c>
      <c r="D189" s="42"/>
      <c r="E189" s="42"/>
      <c r="F189" s="42" t="s">
        <v>34</v>
      </c>
    </row>
    <row r="190" spans="1:6" x14ac:dyDescent="0.2">
      <c r="A190" s="42">
        <v>45846</v>
      </c>
      <c r="B190" s="54">
        <f t="shared" si="4"/>
        <v>28</v>
      </c>
      <c r="C190" s="42" t="str">
        <f t="shared" si="5"/>
        <v>tisdag</v>
      </c>
      <c r="D190" s="42"/>
      <c r="E190" s="42"/>
      <c r="F190" s="42" t="s">
        <v>34</v>
      </c>
    </row>
    <row r="191" spans="1:6" x14ac:dyDescent="0.2">
      <c r="A191" s="42">
        <v>45847</v>
      </c>
      <c r="B191" s="54">
        <f t="shared" si="4"/>
        <v>28</v>
      </c>
      <c r="C191" s="42" t="str">
        <f t="shared" si="5"/>
        <v>onsdag</v>
      </c>
      <c r="D191" s="42"/>
      <c r="E191" s="42"/>
      <c r="F191" s="42" t="s">
        <v>34</v>
      </c>
    </row>
    <row r="192" spans="1:6" x14ac:dyDescent="0.2">
      <c r="A192" s="42">
        <v>45848</v>
      </c>
      <c r="B192" s="54">
        <f t="shared" si="4"/>
        <v>28</v>
      </c>
      <c r="C192" s="42" t="str">
        <f t="shared" si="5"/>
        <v>torsdag</v>
      </c>
      <c r="D192" s="42"/>
      <c r="E192" s="42"/>
      <c r="F192" s="42" t="s">
        <v>34</v>
      </c>
    </row>
    <row r="193" spans="1:6" x14ac:dyDescent="0.2">
      <c r="A193" s="42">
        <v>45849</v>
      </c>
      <c r="B193" s="54">
        <f t="shared" si="4"/>
        <v>28</v>
      </c>
      <c r="C193" s="42" t="str">
        <f t="shared" si="5"/>
        <v>fredag</v>
      </c>
      <c r="D193" s="42"/>
      <c r="E193" s="42"/>
      <c r="F193" s="42" t="s">
        <v>34</v>
      </c>
    </row>
    <row r="194" spans="1:6" x14ac:dyDescent="0.2">
      <c r="A194" s="42">
        <v>45850</v>
      </c>
      <c r="B194" s="54">
        <f t="shared" si="4"/>
        <v>28</v>
      </c>
      <c r="C194" s="42" t="str">
        <f t="shared" si="5"/>
        <v>lördag</v>
      </c>
      <c r="D194" s="42"/>
      <c r="E194" s="42"/>
      <c r="F194" s="42" t="s">
        <v>34</v>
      </c>
    </row>
    <row r="195" spans="1:6" x14ac:dyDescent="0.2">
      <c r="A195" s="42">
        <v>45851</v>
      </c>
      <c r="B195" s="54">
        <f t="shared" ref="B195:B258" si="6">WEEKNUM(A195,21)</f>
        <v>28</v>
      </c>
      <c r="C195" s="42" t="str">
        <f t="shared" ref="C195:C258" si="7">TEXT(A195, "dddd")</f>
        <v>söndag</v>
      </c>
      <c r="D195" s="42"/>
      <c r="E195" s="42"/>
      <c r="F195" s="42" t="s">
        <v>34</v>
      </c>
    </row>
    <row r="196" spans="1:6" x14ac:dyDescent="0.2">
      <c r="A196" s="42">
        <v>45852</v>
      </c>
      <c r="B196" s="54">
        <f t="shared" si="6"/>
        <v>29</v>
      </c>
      <c r="C196" s="42" t="str">
        <f t="shared" si="7"/>
        <v>måndag</v>
      </c>
      <c r="D196" s="42"/>
      <c r="E196" s="42"/>
      <c r="F196" s="42" t="s">
        <v>34</v>
      </c>
    </row>
    <row r="197" spans="1:6" x14ac:dyDescent="0.2">
      <c r="A197" s="42">
        <v>45853</v>
      </c>
      <c r="B197" s="54">
        <f t="shared" si="6"/>
        <v>29</v>
      </c>
      <c r="C197" s="42" t="str">
        <f t="shared" si="7"/>
        <v>tisdag</v>
      </c>
      <c r="D197" s="42"/>
      <c r="E197" s="42"/>
      <c r="F197" s="42" t="s">
        <v>34</v>
      </c>
    </row>
    <row r="198" spans="1:6" x14ac:dyDescent="0.2">
      <c r="A198" s="42">
        <v>45854</v>
      </c>
      <c r="B198" s="54">
        <f t="shared" si="6"/>
        <v>29</v>
      </c>
      <c r="C198" s="42" t="str">
        <f t="shared" si="7"/>
        <v>onsdag</v>
      </c>
      <c r="D198" s="42"/>
      <c r="E198" s="42"/>
      <c r="F198" s="42" t="s">
        <v>34</v>
      </c>
    </row>
    <row r="199" spans="1:6" x14ac:dyDescent="0.2">
      <c r="A199" s="42">
        <v>45855</v>
      </c>
      <c r="B199" s="54">
        <f t="shared" si="6"/>
        <v>29</v>
      </c>
      <c r="C199" s="42" t="str">
        <f t="shared" si="7"/>
        <v>torsdag</v>
      </c>
      <c r="D199" s="42"/>
      <c r="E199" s="42"/>
      <c r="F199" s="42" t="s">
        <v>34</v>
      </c>
    </row>
    <row r="200" spans="1:6" x14ac:dyDescent="0.2">
      <c r="A200" s="42">
        <v>45856</v>
      </c>
      <c r="B200" s="54">
        <f t="shared" si="6"/>
        <v>29</v>
      </c>
      <c r="C200" s="42" t="str">
        <f t="shared" si="7"/>
        <v>fredag</v>
      </c>
      <c r="D200" s="42"/>
      <c r="E200" s="42"/>
      <c r="F200" s="42" t="s">
        <v>34</v>
      </c>
    </row>
    <row r="201" spans="1:6" x14ac:dyDescent="0.2">
      <c r="A201" s="42">
        <v>45857</v>
      </c>
      <c r="B201" s="54">
        <f t="shared" si="6"/>
        <v>29</v>
      </c>
      <c r="C201" s="42" t="str">
        <f t="shared" si="7"/>
        <v>lördag</v>
      </c>
      <c r="D201" s="42"/>
      <c r="E201" s="42"/>
      <c r="F201" s="42" t="s">
        <v>34</v>
      </c>
    </row>
    <row r="202" spans="1:6" x14ac:dyDescent="0.2">
      <c r="A202" s="42">
        <v>45858</v>
      </c>
      <c r="B202" s="54">
        <f t="shared" si="6"/>
        <v>29</v>
      </c>
      <c r="C202" s="42" t="str">
        <f t="shared" si="7"/>
        <v>söndag</v>
      </c>
      <c r="D202" s="42"/>
      <c r="E202" s="42"/>
      <c r="F202" s="42" t="s">
        <v>34</v>
      </c>
    </row>
    <row r="203" spans="1:6" x14ac:dyDescent="0.2">
      <c r="A203" s="42">
        <v>45859</v>
      </c>
      <c r="B203" s="54">
        <f t="shared" si="6"/>
        <v>30</v>
      </c>
      <c r="C203" s="42" t="str">
        <f t="shared" si="7"/>
        <v>måndag</v>
      </c>
      <c r="D203" s="42"/>
      <c r="E203" s="42"/>
      <c r="F203" s="42" t="s">
        <v>34</v>
      </c>
    </row>
    <row r="204" spans="1:6" x14ac:dyDescent="0.2">
      <c r="A204" s="42">
        <v>45860</v>
      </c>
      <c r="B204" s="54">
        <f t="shared" si="6"/>
        <v>30</v>
      </c>
      <c r="C204" s="42" t="str">
        <f t="shared" si="7"/>
        <v>tisdag</v>
      </c>
      <c r="D204" s="42"/>
      <c r="E204" s="42"/>
      <c r="F204" s="42" t="s">
        <v>34</v>
      </c>
    </row>
    <row r="205" spans="1:6" x14ac:dyDescent="0.2">
      <c r="A205" s="42">
        <v>45861</v>
      </c>
      <c r="B205" s="54">
        <f t="shared" si="6"/>
        <v>30</v>
      </c>
      <c r="C205" s="42" t="str">
        <f t="shared" si="7"/>
        <v>onsdag</v>
      </c>
      <c r="D205" s="42"/>
      <c r="E205" s="42"/>
      <c r="F205" s="42" t="s">
        <v>34</v>
      </c>
    </row>
    <row r="206" spans="1:6" x14ac:dyDescent="0.2">
      <c r="A206" s="42">
        <v>45862</v>
      </c>
      <c r="B206" s="54">
        <f t="shared" si="6"/>
        <v>30</v>
      </c>
      <c r="C206" s="42" t="str">
        <f t="shared" si="7"/>
        <v>torsdag</v>
      </c>
      <c r="D206" s="42"/>
      <c r="E206" s="42"/>
      <c r="F206" s="42" t="s">
        <v>34</v>
      </c>
    </row>
    <row r="207" spans="1:6" x14ac:dyDescent="0.2">
      <c r="A207" s="42">
        <v>45863</v>
      </c>
      <c r="B207" s="54">
        <f t="shared" si="6"/>
        <v>30</v>
      </c>
      <c r="C207" s="42" t="str">
        <f t="shared" si="7"/>
        <v>fredag</v>
      </c>
      <c r="D207" s="42"/>
      <c r="E207" s="42"/>
      <c r="F207" s="42" t="s">
        <v>34</v>
      </c>
    </row>
    <row r="208" spans="1:6" x14ac:dyDescent="0.2">
      <c r="A208" s="42">
        <v>45864</v>
      </c>
      <c r="B208" s="54">
        <f t="shared" si="6"/>
        <v>30</v>
      </c>
      <c r="C208" s="42" t="str">
        <f t="shared" si="7"/>
        <v>lördag</v>
      </c>
      <c r="D208" s="42"/>
      <c r="E208" s="42"/>
      <c r="F208" s="42" t="s">
        <v>34</v>
      </c>
    </row>
    <row r="209" spans="1:6" x14ac:dyDescent="0.2">
      <c r="A209" s="42">
        <v>45865</v>
      </c>
      <c r="B209" s="54">
        <f t="shared" si="6"/>
        <v>30</v>
      </c>
      <c r="C209" s="42" t="str">
        <f t="shared" si="7"/>
        <v>söndag</v>
      </c>
      <c r="D209" s="42"/>
      <c r="E209" s="42"/>
      <c r="F209" s="42" t="s">
        <v>34</v>
      </c>
    </row>
    <row r="210" spans="1:6" x14ac:dyDescent="0.2">
      <c r="A210" s="42">
        <v>45866</v>
      </c>
      <c r="B210" s="54">
        <f t="shared" si="6"/>
        <v>31</v>
      </c>
      <c r="C210" s="42" t="str">
        <f t="shared" si="7"/>
        <v>måndag</v>
      </c>
      <c r="D210" s="42"/>
      <c r="E210" s="42"/>
      <c r="F210" s="42" t="s">
        <v>34</v>
      </c>
    </row>
    <row r="211" spans="1:6" x14ac:dyDescent="0.2">
      <c r="A211" s="42">
        <v>45867</v>
      </c>
      <c r="B211" s="54">
        <f t="shared" si="6"/>
        <v>31</v>
      </c>
      <c r="C211" s="42" t="str">
        <f t="shared" si="7"/>
        <v>tisdag</v>
      </c>
      <c r="D211" s="42"/>
      <c r="E211" s="42"/>
      <c r="F211" s="42" t="s">
        <v>34</v>
      </c>
    </row>
    <row r="212" spans="1:6" x14ac:dyDescent="0.2">
      <c r="A212" s="42">
        <v>45868</v>
      </c>
      <c r="B212" s="54">
        <f t="shared" si="6"/>
        <v>31</v>
      </c>
      <c r="C212" s="42" t="str">
        <f t="shared" si="7"/>
        <v>onsdag</v>
      </c>
      <c r="D212" s="42"/>
      <c r="E212" s="42"/>
      <c r="F212" s="42" t="s">
        <v>34</v>
      </c>
    </row>
    <row r="213" spans="1:6" x14ac:dyDescent="0.2">
      <c r="A213" s="42">
        <v>45869</v>
      </c>
      <c r="B213" s="54">
        <f t="shared" si="6"/>
        <v>31</v>
      </c>
      <c r="C213" s="42" t="str">
        <f t="shared" si="7"/>
        <v>torsdag</v>
      </c>
      <c r="D213" s="42"/>
      <c r="E213" s="42"/>
      <c r="F213" s="42" t="s">
        <v>34</v>
      </c>
    </row>
    <row r="214" spans="1:6" x14ac:dyDescent="0.2">
      <c r="A214" s="42">
        <v>45870</v>
      </c>
      <c r="B214" s="54">
        <f t="shared" si="6"/>
        <v>31</v>
      </c>
      <c r="C214" s="42" t="str">
        <f t="shared" si="7"/>
        <v>fredag</v>
      </c>
      <c r="D214" s="42"/>
      <c r="E214" s="42"/>
      <c r="F214" s="42" t="s">
        <v>34</v>
      </c>
    </row>
    <row r="215" spans="1:6" x14ac:dyDescent="0.2">
      <c r="A215" s="42">
        <v>45871</v>
      </c>
      <c r="B215" s="54">
        <f t="shared" si="6"/>
        <v>31</v>
      </c>
      <c r="C215" s="42" t="str">
        <f t="shared" si="7"/>
        <v>lördag</v>
      </c>
      <c r="D215" s="42"/>
      <c r="E215" s="42"/>
      <c r="F215" s="42" t="s">
        <v>34</v>
      </c>
    </row>
    <row r="216" spans="1:6" x14ac:dyDescent="0.2">
      <c r="A216" s="42">
        <v>45872</v>
      </c>
      <c r="B216" s="54">
        <f t="shared" si="6"/>
        <v>31</v>
      </c>
      <c r="C216" s="42" t="str">
        <f t="shared" si="7"/>
        <v>söndag</v>
      </c>
      <c r="D216" s="42"/>
      <c r="E216" s="42"/>
      <c r="F216" s="42" t="s">
        <v>34</v>
      </c>
    </row>
    <row r="217" spans="1:6" x14ac:dyDescent="0.2">
      <c r="A217" s="42">
        <v>45873</v>
      </c>
      <c r="B217" s="54">
        <f t="shared" si="6"/>
        <v>32</v>
      </c>
      <c r="C217" s="42" t="str">
        <f t="shared" si="7"/>
        <v>måndag</v>
      </c>
      <c r="D217" s="42"/>
      <c r="E217" s="42"/>
      <c r="F217" s="42" t="s">
        <v>34</v>
      </c>
    </row>
    <row r="218" spans="1:6" x14ac:dyDescent="0.2">
      <c r="A218" s="42">
        <v>45874</v>
      </c>
      <c r="B218" s="54">
        <f t="shared" si="6"/>
        <v>32</v>
      </c>
      <c r="C218" s="42" t="str">
        <f t="shared" si="7"/>
        <v>tisdag</v>
      </c>
      <c r="D218" s="42"/>
      <c r="E218" s="42"/>
      <c r="F218" s="42" t="s">
        <v>34</v>
      </c>
    </row>
    <row r="219" spans="1:6" x14ac:dyDescent="0.2">
      <c r="A219" s="42">
        <v>45875</v>
      </c>
      <c r="B219" s="54">
        <f t="shared" si="6"/>
        <v>32</v>
      </c>
      <c r="C219" s="42" t="str">
        <f t="shared" si="7"/>
        <v>onsdag</v>
      </c>
      <c r="D219" s="42"/>
      <c r="E219" s="42"/>
      <c r="F219" s="42" t="s">
        <v>34</v>
      </c>
    </row>
    <row r="220" spans="1:6" x14ac:dyDescent="0.2">
      <c r="A220" s="42">
        <v>45876</v>
      </c>
      <c r="B220" s="54">
        <f t="shared" si="6"/>
        <v>32</v>
      </c>
      <c r="C220" s="42" t="str">
        <f t="shared" si="7"/>
        <v>torsdag</v>
      </c>
      <c r="D220" s="42"/>
      <c r="E220" s="42"/>
      <c r="F220" s="42" t="s">
        <v>34</v>
      </c>
    </row>
    <row r="221" spans="1:6" x14ac:dyDescent="0.2">
      <c r="A221" s="42">
        <v>45877</v>
      </c>
      <c r="B221" s="54">
        <f t="shared" si="6"/>
        <v>32</v>
      </c>
      <c r="C221" s="42" t="str">
        <f t="shared" si="7"/>
        <v>fredag</v>
      </c>
      <c r="D221" s="42"/>
      <c r="E221" s="42"/>
      <c r="F221" s="42" t="s">
        <v>34</v>
      </c>
    </row>
    <row r="222" spans="1:6" x14ac:dyDescent="0.2">
      <c r="A222" s="42">
        <v>45878</v>
      </c>
      <c r="B222" s="54">
        <f t="shared" si="6"/>
        <v>32</v>
      </c>
      <c r="C222" s="42" t="str">
        <f t="shared" si="7"/>
        <v>lördag</v>
      </c>
      <c r="D222" s="42"/>
      <c r="E222" s="42"/>
      <c r="F222" s="42" t="s">
        <v>34</v>
      </c>
    </row>
    <row r="223" spans="1:6" x14ac:dyDescent="0.2">
      <c r="A223" s="42">
        <v>45879</v>
      </c>
      <c r="B223" s="54">
        <f t="shared" si="6"/>
        <v>32</v>
      </c>
      <c r="C223" s="42" t="str">
        <f t="shared" si="7"/>
        <v>söndag</v>
      </c>
      <c r="D223" s="42"/>
      <c r="E223" s="42"/>
      <c r="F223" s="42" t="s">
        <v>34</v>
      </c>
    </row>
    <row r="224" spans="1:6" x14ac:dyDescent="0.2">
      <c r="A224" s="42">
        <v>45880</v>
      </c>
      <c r="B224" s="54">
        <f t="shared" si="6"/>
        <v>33</v>
      </c>
      <c r="C224" s="42" t="str">
        <f t="shared" si="7"/>
        <v>måndag</v>
      </c>
      <c r="D224" s="42"/>
      <c r="E224" s="42"/>
      <c r="F224" s="42" t="s">
        <v>34</v>
      </c>
    </row>
    <row r="225" spans="1:6" x14ac:dyDescent="0.2">
      <c r="A225" s="42">
        <v>45881</v>
      </c>
      <c r="B225" s="54">
        <f t="shared" si="6"/>
        <v>33</v>
      </c>
      <c r="C225" s="42" t="str">
        <f t="shared" si="7"/>
        <v>tisdag</v>
      </c>
      <c r="D225" s="42"/>
      <c r="E225" s="42"/>
      <c r="F225" s="42" t="s">
        <v>34</v>
      </c>
    </row>
    <row r="226" spans="1:6" x14ac:dyDescent="0.2">
      <c r="A226" s="42">
        <v>45882</v>
      </c>
      <c r="B226" s="54">
        <f t="shared" si="6"/>
        <v>33</v>
      </c>
      <c r="C226" s="42" t="str">
        <f t="shared" si="7"/>
        <v>onsdag</v>
      </c>
      <c r="D226" s="42"/>
      <c r="E226" s="42"/>
      <c r="F226" s="42" t="s">
        <v>34</v>
      </c>
    </row>
    <row r="227" spans="1:6" x14ac:dyDescent="0.2">
      <c r="A227" s="42">
        <v>45883</v>
      </c>
      <c r="B227" s="54">
        <f t="shared" si="6"/>
        <v>33</v>
      </c>
      <c r="C227" s="42" t="str">
        <f t="shared" si="7"/>
        <v>torsdag</v>
      </c>
      <c r="D227" s="42"/>
      <c r="E227" s="42"/>
      <c r="F227" s="42" t="s">
        <v>34</v>
      </c>
    </row>
    <row r="228" spans="1:6" x14ac:dyDescent="0.2">
      <c r="A228" s="42">
        <v>45884</v>
      </c>
      <c r="B228" s="54">
        <f t="shared" si="6"/>
        <v>33</v>
      </c>
      <c r="C228" s="42" t="str">
        <f t="shared" si="7"/>
        <v>fredag</v>
      </c>
      <c r="D228" s="42"/>
      <c r="E228" s="42"/>
      <c r="F228" s="42" t="s">
        <v>34</v>
      </c>
    </row>
    <row r="229" spans="1:6" x14ac:dyDescent="0.2">
      <c r="A229" s="42">
        <v>45885</v>
      </c>
      <c r="B229" s="54">
        <f t="shared" si="6"/>
        <v>33</v>
      </c>
      <c r="C229" s="42" t="str">
        <f t="shared" si="7"/>
        <v>lördag</v>
      </c>
      <c r="D229" s="42"/>
      <c r="E229" s="42"/>
      <c r="F229" s="42" t="s">
        <v>34</v>
      </c>
    </row>
    <row r="230" spans="1:6" x14ac:dyDescent="0.2">
      <c r="A230" s="42">
        <v>45886</v>
      </c>
      <c r="B230" s="54">
        <f t="shared" si="6"/>
        <v>33</v>
      </c>
      <c r="C230" s="42" t="str">
        <f t="shared" si="7"/>
        <v>söndag</v>
      </c>
      <c r="D230" s="42"/>
      <c r="E230" s="42"/>
      <c r="F230" s="42" t="s">
        <v>34</v>
      </c>
    </row>
    <row r="231" spans="1:6" x14ac:dyDescent="0.2">
      <c r="A231" s="42">
        <v>45887</v>
      </c>
      <c r="B231" s="54">
        <f t="shared" si="6"/>
        <v>34</v>
      </c>
      <c r="C231" s="42" t="str">
        <f t="shared" si="7"/>
        <v>måndag</v>
      </c>
      <c r="D231" s="42"/>
      <c r="E231" s="42"/>
      <c r="F231" s="42" t="s">
        <v>34</v>
      </c>
    </row>
    <row r="232" spans="1:6" x14ac:dyDescent="0.2">
      <c r="A232" s="42">
        <v>45888</v>
      </c>
      <c r="B232" s="54">
        <f t="shared" si="6"/>
        <v>34</v>
      </c>
      <c r="C232" s="42" t="str">
        <f t="shared" si="7"/>
        <v>tisdag</v>
      </c>
      <c r="D232" s="42"/>
      <c r="E232" s="42"/>
      <c r="F232" s="42"/>
    </row>
    <row r="233" spans="1:6" x14ac:dyDescent="0.2">
      <c r="A233" s="42">
        <v>45889</v>
      </c>
      <c r="B233" s="54">
        <f t="shared" si="6"/>
        <v>34</v>
      </c>
      <c r="C233" s="42" t="str">
        <f t="shared" si="7"/>
        <v>onsdag</v>
      </c>
      <c r="D233" s="42"/>
      <c r="E233" s="42"/>
      <c r="F233" s="42"/>
    </row>
    <row r="234" spans="1:6" x14ac:dyDescent="0.2">
      <c r="A234" s="42">
        <v>45890</v>
      </c>
      <c r="B234" s="54">
        <f t="shared" si="6"/>
        <v>34</v>
      </c>
      <c r="C234" s="42" t="str">
        <f t="shared" si="7"/>
        <v>torsdag</v>
      </c>
      <c r="D234" s="42"/>
      <c r="E234" s="42"/>
      <c r="F234" s="42"/>
    </row>
    <row r="235" spans="1:6" x14ac:dyDescent="0.2">
      <c r="A235" s="42">
        <v>45891</v>
      </c>
      <c r="B235" s="54">
        <f t="shared" si="6"/>
        <v>34</v>
      </c>
      <c r="C235" s="42" t="str">
        <f t="shared" si="7"/>
        <v>fredag</v>
      </c>
      <c r="D235" s="42"/>
      <c r="E235" s="42"/>
      <c r="F235" s="42"/>
    </row>
    <row r="236" spans="1:6" x14ac:dyDescent="0.2">
      <c r="A236" s="42">
        <v>45892</v>
      </c>
      <c r="B236" s="54">
        <f t="shared" si="6"/>
        <v>34</v>
      </c>
      <c r="C236" s="42" t="str">
        <f t="shared" si="7"/>
        <v>lördag</v>
      </c>
      <c r="D236" s="42"/>
      <c r="E236" s="42"/>
      <c r="F236" s="42"/>
    </row>
    <row r="237" spans="1:6" x14ac:dyDescent="0.2">
      <c r="A237" s="42">
        <v>45893</v>
      </c>
      <c r="B237" s="54">
        <f t="shared" si="6"/>
        <v>34</v>
      </c>
      <c r="C237" s="42" t="str">
        <f t="shared" si="7"/>
        <v>söndag</v>
      </c>
      <c r="D237" s="42"/>
      <c r="E237" s="42"/>
      <c r="F237" s="42"/>
    </row>
    <row r="238" spans="1:6" x14ac:dyDescent="0.2">
      <c r="A238" s="42">
        <v>45894</v>
      </c>
      <c r="B238" s="54">
        <f t="shared" si="6"/>
        <v>35</v>
      </c>
      <c r="C238" s="42" t="str">
        <f t="shared" si="7"/>
        <v>måndag</v>
      </c>
      <c r="D238" s="42"/>
      <c r="E238" s="42"/>
      <c r="F238" s="42"/>
    </row>
    <row r="239" spans="1:6" x14ac:dyDescent="0.2">
      <c r="A239" s="42">
        <v>45895</v>
      </c>
      <c r="B239" s="54">
        <f t="shared" si="6"/>
        <v>35</v>
      </c>
      <c r="C239" s="42" t="str">
        <f t="shared" si="7"/>
        <v>tisdag</v>
      </c>
      <c r="D239" s="42"/>
      <c r="E239" s="42"/>
      <c r="F239" s="42"/>
    </row>
    <row r="240" spans="1:6" x14ac:dyDescent="0.2">
      <c r="A240" s="42">
        <v>45896</v>
      </c>
      <c r="B240" s="54">
        <f t="shared" si="6"/>
        <v>35</v>
      </c>
      <c r="C240" s="42" t="str">
        <f t="shared" si="7"/>
        <v>onsdag</v>
      </c>
      <c r="D240" s="42"/>
      <c r="E240" s="42"/>
      <c r="F240" s="42"/>
    </row>
    <row r="241" spans="1:6" x14ac:dyDescent="0.2">
      <c r="A241" s="42">
        <v>45897</v>
      </c>
      <c r="B241" s="54">
        <f t="shared" si="6"/>
        <v>35</v>
      </c>
      <c r="C241" s="42" t="str">
        <f t="shared" si="7"/>
        <v>torsdag</v>
      </c>
      <c r="D241" s="42"/>
      <c r="E241" s="42"/>
      <c r="F241" s="42"/>
    </row>
    <row r="242" spans="1:6" x14ac:dyDescent="0.2">
      <c r="A242" s="42">
        <v>45898</v>
      </c>
      <c r="B242" s="54">
        <f t="shared" si="6"/>
        <v>35</v>
      </c>
      <c r="C242" s="42" t="str">
        <f t="shared" si="7"/>
        <v>fredag</v>
      </c>
      <c r="D242" s="42"/>
      <c r="E242" s="42"/>
      <c r="F242" s="42"/>
    </row>
    <row r="243" spans="1:6" x14ac:dyDescent="0.2">
      <c r="A243" s="42">
        <v>45899</v>
      </c>
      <c r="B243" s="54">
        <f t="shared" si="6"/>
        <v>35</v>
      </c>
      <c r="C243" s="42" t="str">
        <f t="shared" si="7"/>
        <v>lördag</v>
      </c>
      <c r="D243" s="42"/>
      <c r="E243" s="42"/>
      <c r="F243" s="42"/>
    </row>
    <row r="244" spans="1:6" x14ac:dyDescent="0.2">
      <c r="A244" s="42">
        <v>45900</v>
      </c>
      <c r="B244" s="54">
        <f t="shared" si="6"/>
        <v>35</v>
      </c>
      <c r="C244" s="42" t="str">
        <f t="shared" si="7"/>
        <v>söndag</v>
      </c>
      <c r="D244" s="42"/>
      <c r="E244" s="42"/>
      <c r="F244" s="42"/>
    </row>
    <row r="245" spans="1:6" x14ac:dyDescent="0.2">
      <c r="A245" s="42">
        <v>45901</v>
      </c>
      <c r="B245" s="54">
        <f t="shared" si="6"/>
        <v>36</v>
      </c>
      <c r="C245" s="42" t="str">
        <f t="shared" si="7"/>
        <v>måndag</v>
      </c>
      <c r="D245" s="42"/>
      <c r="E245" s="42"/>
      <c r="F245" s="42"/>
    </row>
    <row r="246" spans="1:6" x14ac:dyDescent="0.2">
      <c r="A246" s="42">
        <v>45902</v>
      </c>
      <c r="B246" s="54">
        <f t="shared" si="6"/>
        <v>36</v>
      </c>
      <c r="C246" s="42" t="str">
        <f t="shared" si="7"/>
        <v>tisdag</v>
      </c>
      <c r="D246" s="42"/>
      <c r="E246" s="42"/>
      <c r="F246" s="42"/>
    </row>
    <row r="247" spans="1:6" x14ac:dyDescent="0.2">
      <c r="A247" s="42">
        <v>45903</v>
      </c>
      <c r="B247" s="54">
        <f t="shared" si="6"/>
        <v>36</v>
      </c>
      <c r="C247" s="42" t="str">
        <f t="shared" si="7"/>
        <v>onsdag</v>
      </c>
      <c r="D247" s="42"/>
      <c r="E247" s="42"/>
      <c r="F247" s="42"/>
    </row>
    <row r="248" spans="1:6" x14ac:dyDescent="0.2">
      <c r="A248" s="42">
        <v>45904</v>
      </c>
      <c r="B248" s="54">
        <f t="shared" si="6"/>
        <v>36</v>
      </c>
      <c r="C248" s="42" t="str">
        <f t="shared" si="7"/>
        <v>torsdag</v>
      </c>
      <c r="D248" s="42"/>
      <c r="E248" s="42"/>
      <c r="F248" s="42"/>
    </row>
    <row r="249" spans="1:6" x14ac:dyDescent="0.2">
      <c r="A249" s="42">
        <v>45905</v>
      </c>
      <c r="B249" s="54">
        <f t="shared" si="6"/>
        <v>36</v>
      </c>
      <c r="C249" s="42" t="str">
        <f t="shared" si="7"/>
        <v>fredag</v>
      </c>
      <c r="D249" s="42"/>
      <c r="E249" s="42"/>
      <c r="F249" s="42"/>
    </row>
    <row r="250" spans="1:6" x14ac:dyDescent="0.2">
      <c r="A250" s="42">
        <v>45906</v>
      </c>
      <c r="B250" s="54">
        <f t="shared" si="6"/>
        <v>36</v>
      </c>
      <c r="C250" s="42" t="str">
        <f t="shared" si="7"/>
        <v>lördag</v>
      </c>
      <c r="D250" s="42"/>
      <c r="E250" s="42"/>
      <c r="F250" s="42"/>
    </row>
    <row r="251" spans="1:6" x14ac:dyDescent="0.2">
      <c r="A251" s="42">
        <v>45907</v>
      </c>
      <c r="B251" s="54">
        <f t="shared" si="6"/>
        <v>36</v>
      </c>
      <c r="C251" s="42" t="str">
        <f t="shared" si="7"/>
        <v>söndag</v>
      </c>
      <c r="D251" s="42"/>
      <c r="E251" s="42"/>
      <c r="F251" s="42"/>
    </row>
    <row r="252" spans="1:6" x14ac:dyDescent="0.2">
      <c r="A252" s="42">
        <v>45908</v>
      </c>
      <c r="B252" s="54">
        <f t="shared" si="6"/>
        <v>37</v>
      </c>
      <c r="C252" s="42" t="str">
        <f t="shared" si="7"/>
        <v>måndag</v>
      </c>
      <c r="D252" s="42"/>
      <c r="E252" s="42"/>
      <c r="F252" s="42"/>
    </row>
    <row r="253" spans="1:6" x14ac:dyDescent="0.2">
      <c r="A253" s="42">
        <v>45909</v>
      </c>
      <c r="B253" s="54">
        <f t="shared" si="6"/>
        <v>37</v>
      </c>
      <c r="C253" s="42" t="str">
        <f t="shared" si="7"/>
        <v>tisdag</v>
      </c>
      <c r="D253" s="42"/>
      <c r="E253" s="42"/>
      <c r="F253" s="42"/>
    </row>
    <row r="254" spans="1:6" x14ac:dyDescent="0.2">
      <c r="A254" s="42">
        <v>45910</v>
      </c>
      <c r="B254" s="54">
        <f t="shared" si="6"/>
        <v>37</v>
      </c>
      <c r="C254" s="42" t="str">
        <f t="shared" si="7"/>
        <v>onsdag</v>
      </c>
      <c r="D254" s="42"/>
      <c r="E254" s="42"/>
      <c r="F254" s="42"/>
    </row>
    <row r="255" spans="1:6" x14ac:dyDescent="0.2">
      <c r="A255" s="42">
        <v>45911</v>
      </c>
      <c r="B255" s="54">
        <f t="shared" si="6"/>
        <v>37</v>
      </c>
      <c r="C255" s="42" t="str">
        <f t="shared" si="7"/>
        <v>torsdag</v>
      </c>
      <c r="D255" s="42"/>
      <c r="E255" s="42"/>
      <c r="F255" s="42"/>
    </row>
    <row r="256" spans="1:6" x14ac:dyDescent="0.2">
      <c r="A256" s="42">
        <v>45912</v>
      </c>
      <c r="B256" s="54">
        <f t="shared" si="6"/>
        <v>37</v>
      </c>
      <c r="C256" s="42" t="str">
        <f t="shared" si="7"/>
        <v>fredag</v>
      </c>
      <c r="D256" s="42"/>
      <c r="E256" s="42"/>
      <c r="F256" s="42"/>
    </row>
    <row r="257" spans="1:6" x14ac:dyDescent="0.2">
      <c r="A257" s="42">
        <v>45913</v>
      </c>
      <c r="B257" s="54">
        <f t="shared" si="6"/>
        <v>37</v>
      </c>
      <c r="C257" s="42" t="str">
        <f t="shared" si="7"/>
        <v>lördag</v>
      </c>
      <c r="D257" s="42"/>
      <c r="E257" s="42"/>
      <c r="F257" s="42"/>
    </row>
    <row r="258" spans="1:6" x14ac:dyDescent="0.2">
      <c r="A258" s="42">
        <v>45914</v>
      </c>
      <c r="B258" s="54">
        <f t="shared" si="6"/>
        <v>37</v>
      </c>
      <c r="C258" s="42" t="str">
        <f t="shared" si="7"/>
        <v>söndag</v>
      </c>
      <c r="D258" s="42"/>
      <c r="E258" s="42"/>
      <c r="F258" s="42"/>
    </row>
    <row r="259" spans="1:6" x14ac:dyDescent="0.2">
      <c r="A259" s="42">
        <v>45915</v>
      </c>
      <c r="B259" s="54">
        <f t="shared" ref="B259:B322" si="8">WEEKNUM(A259,21)</f>
        <v>38</v>
      </c>
      <c r="C259" s="42" t="str">
        <f t="shared" ref="C259:C322" si="9">TEXT(A259, "dddd")</f>
        <v>måndag</v>
      </c>
      <c r="D259" s="42"/>
      <c r="E259" s="42"/>
      <c r="F259" s="42"/>
    </row>
    <row r="260" spans="1:6" x14ac:dyDescent="0.2">
      <c r="A260" s="42">
        <v>45916</v>
      </c>
      <c r="B260" s="54">
        <f t="shared" si="8"/>
        <v>38</v>
      </c>
      <c r="C260" s="42" t="str">
        <f t="shared" si="9"/>
        <v>tisdag</v>
      </c>
      <c r="D260" s="42"/>
      <c r="E260" s="42"/>
      <c r="F260" s="42"/>
    </row>
    <row r="261" spans="1:6" x14ac:dyDescent="0.2">
      <c r="A261" s="42">
        <v>45917</v>
      </c>
      <c r="B261" s="54">
        <f t="shared" si="8"/>
        <v>38</v>
      </c>
      <c r="C261" s="42" t="str">
        <f t="shared" si="9"/>
        <v>onsdag</v>
      </c>
      <c r="D261" s="42"/>
      <c r="E261" s="42"/>
      <c r="F261" s="42"/>
    </row>
    <row r="262" spans="1:6" x14ac:dyDescent="0.2">
      <c r="A262" s="42">
        <v>45918</v>
      </c>
      <c r="B262" s="54">
        <f t="shared" si="8"/>
        <v>38</v>
      </c>
      <c r="C262" s="42" t="str">
        <f t="shared" si="9"/>
        <v>torsdag</v>
      </c>
      <c r="D262" s="42"/>
      <c r="E262" s="42"/>
      <c r="F262" s="42"/>
    </row>
    <row r="263" spans="1:6" x14ac:dyDescent="0.2">
      <c r="A263" s="42">
        <v>45919</v>
      </c>
      <c r="B263" s="54">
        <f t="shared" si="8"/>
        <v>38</v>
      </c>
      <c r="C263" s="42" t="str">
        <f t="shared" si="9"/>
        <v>fredag</v>
      </c>
      <c r="D263" s="42"/>
      <c r="E263" s="42"/>
      <c r="F263" s="42"/>
    </row>
    <row r="264" spans="1:6" x14ac:dyDescent="0.2">
      <c r="A264" s="42">
        <v>45920</v>
      </c>
      <c r="B264" s="54">
        <f t="shared" si="8"/>
        <v>38</v>
      </c>
      <c r="C264" s="42" t="str">
        <f t="shared" si="9"/>
        <v>lördag</v>
      </c>
      <c r="D264" s="42"/>
      <c r="E264" s="42"/>
      <c r="F264" s="42"/>
    </row>
    <row r="265" spans="1:6" x14ac:dyDescent="0.2">
      <c r="A265" s="42">
        <v>45921</v>
      </c>
      <c r="B265" s="54">
        <f t="shared" si="8"/>
        <v>38</v>
      </c>
      <c r="C265" s="42" t="str">
        <f t="shared" si="9"/>
        <v>söndag</v>
      </c>
      <c r="D265" s="42"/>
      <c r="E265" s="42"/>
      <c r="F265" s="42"/>
    </row>
    <row r="266" spans="1:6" x14ac:dyDescent="0.2">
      <c r="A266" s="42">
        <v>45922</v>
      </c>
      <c r="B266" s="54">
        <f t="shared" si="8"/>
        <v>39</v>
      </c>
      <c r="C266" s="42" t="str">
        <f t="shared" si="9"/>
        <v>måndag</v>
      </c>
      <c r="D266" s="42" t="s">
        <v>81</v>
      </c>
      <c r="E266" s="42"/>
      <c r="F266" s="42"/>
    </row>
    <row r="267" spans="1:6" x14ac:dyDescent="0.2">
      <c r="A267" s="42">
        <v>45923</v>
      </c>
      <c r="B267" s="54">
        <f t="shared" si="8"/>
        <v>39</v>
      </c>
      <c r="C267" s="42" t="str">
        <f t="shared" si="9"/>
        <v>tisdag</v>
      </c>
      <c r="D267" s="42"/>
      <c r="E267" s="42"/>
      <c r="F267" s="42"/>
    </row>
    <row r="268" spans="1:6" x14ac:dyDescent="0.2">
      <c r="A268" s="42">
        <v>45924</v>
      </c>
      <c r="B268" s="54">
        <f t="shared" si="8"/>
        <v>39</v>
      </c>
      <c r="C268" s="42" t="str">
        <f t="shared" si="9"/>
        <v>onsdag</v>
      </c>
      <c r="D268" s="42"/>
      <c r="E268" s="42"/>
      <c r="F268" s="42"/>
    </row>
    <row r="269" spans="1:6" x14ac:dyDescent="0.2">
      <c r="A269" s="42">
        <v>45925</v>
      </c>
      <c r="B269" s="54">
        <f t="shared" si="8"/>
        <v>39</v>
      </c>
      <c r="C269" s="42" t="str">
        <f t="shared" si="9"/>
        <v>torsdag</v>
      </c>
      <c r="D269" s="42"/>
      <c r="E269" s="42"/>
      <c r="F269" s="42"/>
    </row>
    <row r="270" spans="1:6" x14ac:dyDescent="0.2">
      <c r="A270" s="42">
        <v>45926</v>
      </c>
      <c r="B270" s="54">
        <f t="shared" si="8"/>
        <v>39</v>
      </c>
      <c r="C270" s="42" t="str">
        <f t="shared" si="9"/>
        <v>fredag</v>
      </c>
      <c r="D270" s="42"/>
      <c r="E270" s="42"/>
      <c r="F270" s="42"/>
    </row>
    <row r="271" spans="1:6" x14ac:dyDescent="0.2">
      <c r="A271" s="42">
        <v>45927</v>
      </c>
      <c r="B271" s="54">
        <f t="shared" si="8"/>
        <v>39</v>
      </c>
      <c r="C271" s="42" t="str">
        <f t="shared" si="9"/>
        <v>lördag</v>
      </c>
      <c r="D271" s="42"/>
      <c r="E271" s="42"/>
      <c r="F271" s="42"/>
    </row>
    <row r="272" spans="1:6" x14ac:dyDescent="0.2">
      <c r="A272" s="42">
        <v>45928</v>
      </c>
      <c r="B272" s="54">
        <f t="shared" si="8"/>
        <v>39</v>
      </c>
      <c r="C272" s="42" t="str">
        <f t="shared" si="9"/>
        <v>söndag</v>
      </c>
      <c r="D272" s="42"/>
      <c r="E272" s="42"/>
      <c r="F272" s="42"/>
    </row>
    <row r="273" spans="1:6" x14ac:dyDescent="0.2">
      <c r="A273" s="42">
        <v>45929</v>
      </c>
      <c r="B273" s="54">
        <f t="shared" si="8"/>
        <v>40</v>
      </c>
      <c r="C273" s="42" t="str">
        <f t="shared" si="9"/>
        <v>måndag</v>
      </c>
      <c r="D273" s="42"/>
      <c r="E273" s="42"/>
      <c r="F273" s="42"/>
    </row>
    <row r="274" spans="1:6" x14ac:dyDescent="0.2">
      <c r="A274" s="42">
        <v>45930</v>
      </c>
      <c r="B274" s="54">
        <f t="shared" si="8"/>
        <v>40</v>
      </c>
      <c r="C274" s="42" t="str">
        <f t="shared" si="9"/>
        <v>tisdag</v>
      </c>
      <c r="D274" s="42"/>
      <c r="E274" s="42"/>
      <c r="F274" s="42"/>
    </row>
    <row r="275" spans="1:6" x14ac:dyDescent="0.2">
      <c r="A275" s="42">
        <v>45931</v>
      </c>
      <c r="B275" s="54">
        <f t="shared" si="8"/>
        <v>40</v>
      </c>
      <c r="C275" s="42" t="str">
        <f t="shared" si="9"/>
        <v>onsdag</v>
      </c>
      <c r="D275" s="42"/>
      <c r="E275" s="42"/>
      <c r="F275" s="42"/>
    </row>
    <row r="276" spans="1:6" x14ac:dyDescent="0.2">
      <c r="A276" s="42">
        <v>45932</v>
      </c>
      <c r="B276" s="54">
        <f t="shared" si="8"/>
        <v>40</v>
      </c>
      <c r="C276" s="42" t="str">
        <f t="shared" si="9"/>
        <v>torsdag</v>
      </c>
      <c r="D276" s="42"/>
      <c r="E276" s="42"/>
      <c r="F276" s="42"/>
    </row>
    <row r="277" spans="1:6" x14ac:dyDescent="0.2">
      <c r="A277" s="42">
        <v>45933</v>
      </c>
      <c r="B277" s="54">
        <f t="shared" si="8"/>
        <v>40</v>
      </c>
      <c r="C277" s="42" t="str">
        <f t="shared" si="9"/>
        <v>fredag</v>
      </c>
      <c r="D277" s="42"/>
      <c r="E277" s="42"/>
      <c r="F277" s="42"/>
    </row>
    <row r="278" spans="1:6" x14ac:dyDescent="0.2">
      <c r="A278" s="42">
        <v>45934</v>
      </c>
      <c r="B278" s="54">
        <f t="shared" si="8"/>
        <v>40</v>
      </c>
      <c r="C278" s="42" t="str">
        <f t="shared" si="9"/>
        <v>lördag</v>
      </c>
      <c r="D278" s="42"/>
      <c r="E278" s="42"/>
      <c r="F278" s="42"/>
    </row>
    <row r="279" spans="1:6" x14ac:dyDescent="0.2">
      <c r="A279" s="42">
        <v>45935</v>
      </c>
      <c r="B279" s="54">
        <f t="shared" si="8"/>
        <v>40</v>
      </c>
      <c r="C279" s="42" t="str">
        <f t="shared" si="9"/>
        <v>söndag</v>
      </c>
      <c r="D279" s="42"/>
      <c r="E279" s="42"/>
      <c r="F279" s="42"/>
    </row>
    <row r="280" spans="1:6" x14ac:dyDescent="0.2">
      <c r="A280" s="42">
        <v>45936</v>
      </c>
      <c r="B280" s="54">
        <f t="shared" si="8"/>
        <v>41</v>
      </c>
      <c r="C280" s="42" t="str">
        <f t="shared" si="9"/>
        <v>måndag</v>
      </c>
      <c r="D280" s="42"/>
      <c r="E280" s="42"/>
      <c r="F280" s="42"/>
    </row>
    <row r="281" spans="1:6" x14ac:dyDescent="0.2">
      <c r="A281" s="42">
        <v>45937</v>
      </c>
      <c r="B281" s="54">
        <f t="shared" si="8"/>
        <v>41</v>
      </c>
      <c r="C281" s="42" t="str">
        <f t="shared" si="9"/>
        <v>tisdag</v>
      </c>
      <c r="D281" s="42"/>
      <c r="E281" s="42"/>
      <c r="F281" s="42"/>
    </row>
    <row r="282" spans="1:6" x14ac:dyDescent="0.2">
      <c r="A282" s="42">
        <v>45938</v>
      </c>
      <c r="B282" s="54">
        <f t="shared" si="8"/>
        <v>41</v>
      </c>
      <c r="C282" s="42" t="str">
        <f t="shared" si="9"/>
        <v>onsdag</v>
      </c>
      <c r="D282" s="42"/>
      <c r="E282" s="42"/>
      <c r="F282" s="42"/>
    </row>
    <row r="283" spans="1:6" x14ac:dyDescent="0.2">
      <c r="A283" s="42">
        <v>45939</v>
      </c>
      <c r="B283" s="54">
        <f t="shared" si="8"/>
        <v>41</v>
      </c>
      <c r="C283" s="42" t="str">
        <f t="shared" si="9"/>
        <v>torsdag</v>
      </c>
      <c r="D283" s="42"/>
      <c r="E283" s="42"/>
      <c r="F283" s="42"/>
    </row>
    <row r="284" spans="1:6" x14ac:dyDescent="0.2">
      <c r="A284" s="42">
        <v>45940</v>
      </c>
      <c r="B284" s="54">
        <f t="shared" si="8"/>
        <v>41</v>
      </c>
      <c r="C284" s="42" t="str">
        <f t="shared" si="9"/>
        <v>fredag</v>
      </c>
      <c r="D284" s="42"/>
      <c r="E284" s="42"/>
      <c r="F284" s="42"/>
    </row>
    <row r="285" spans="1:6" x14ac:dyDescent="0.2">
      <c r="A285" s="42">
        <v>45941</v>
      </c>
      <c r="B285" s="54">
        <f t="shared" si="8"/>
        <v>41</v>
      </c>
      <c r="C285" s="42" t="str">
        <f t="shared" si="9"/>
        <v>lördag</v>
      </c>
      <c r="D285" s="42"/>
      <c r="E285" s="42"/>
      <c r="F285" s="42"/>
    </row>
    <row r="286" spans="1:6" x14ac:dyDescent="0.2">
      <c r="A286" s="42">
        <v>45942</v>
      </c>
      <c r="B286" s="54">
        <f t="shared" si="8"/>
        <v>41</v>
      </c>
      <c r="C286" s="42" t="str">
        <f t="shared" si="9"/>
        <v>söndag</v>
      </c>
      <c r="D286" s="42"/>
      <c r="E286" s="42"/>
      <c r="F286" s="42"/>
    </row>
    <row r="287" spans="1:6" x14ac:dyDescent="0.2">
      <c r="A287" s="42">
        <v>45943</v>
      </c>
      <c r="B287" s="54">
        <f t="shared" si="8"/>
        <v>42</v>
      </c>
      <c r="C287" s="42" t="str">
        <f t="shared" si="9"/>
        <v>måndag</v>
      </c>
      <c r="D287" s="42"/>
      <c r="E287" s="42"/>
      <c r="F287" s="42"/>
    </row>
    <row r="288" spans="1:6" x14ac:dyDescent="0.2">
      <c r="A288" s="42">
        <v>45944</v>
      </c>
      <c r="B288" s="54">
        <f t="shared" si="8"/>
        <v>42</v>
      </c>
      <c r="C288" s="42" t="str">
        <f t="shared" si="9"/>
        <v>tisdag</v>
      </c>
      <c r="D288" s="42"/>
      <c r="E288" s="42"/>
      <c r="F288" s="42"/>
    </row>
    <row r="289" spans="1:6" x14ac:dyDescent="0.2">
      <c r="A289" s="42">
        <v>45945</v>
      </c>
      <c r="B289" s="54">
        <f t="shared" si="8"/>
        <v>42</v>
      </c>
      <c r="C289" s="42" t="str">
        <f t="shared" si="9"/>
        <v>onsdag</v>
      </c>
      <c r="D289" s="42"/>
      <c r="E289" s="42"/>
      <c r="F289" s="42"/>
    </row>
    <row r="290" spans="1:6" x14ac:dyDescent="0.2">
      <c r="A290" s="42">
        <v>45946</v>
      </c>
      <c r="B290" s="54">
        <f t="shared" si="8"/>
        <v>42</v>
      </c>
      <c r="C290" s="42" t="str">
        <f t="shared" si="9"/>
        <v>torsdag</v>
      </c>
      <c r="D290" s="42"/>
      <c r="E290" s="42"/>
      <c r="F290" s="42"/>
    </row>
    <row r="291" spans="1:6" x14ac:dyDescent="0.2">
      <c r="A291" s="42">
        <v>45947</v>
      </c>
      <c r="B291" s="54">
        <f t="shared" si="8"/>
        <v>42</v>
      </c>
      <c r="C291" s="42" t="str">
        <f t="shared" si="9"/>
        <v>fredag</v>
      </c>
      <c r="D291" s="42"/>
      <c r="E291" s="42"/>
      <c r="F291" s="42"/>
    </row>
    <row r="292" spans="1:6" x14ac:dyDescent="0.2">
      <c r="A292" s="42">
        <v>45948</v>
      </c>
      <c r="B292" s="54">
        <f t="shared" si="8"/>
        <v>42</v>
      </c>
      <c r="C292" s="42" t="str">
        <f t="shared" si="9"/>
        <v>lördag</v>
      </c>
      <c r="D292" s="42"/>
      <c r="E292" s="42"/>
      <c r="F292" s="42"/>
    </row>
    <row r="293" spans="1:6" x14ac:dyDescent="0.2">
      <c r="A293" s="42">
        <v>45949</v>
      </c>
      <c r="B293" s="54">
        <f t="shared" si="8"/>
        <v>42</v>
      </c>
      <c r="C293" s="42" t="str">
        <f t="shared" si="9"/>
        <v>söndag</v>
      </c>
      <c r="D293" s="42"/>
      <c r="E293" s="42"/>
      <c r="F293" s="42"/>
    </row>
    <row r="294" spans="1:6" x14ac:dyDescent="0.2">
      <c r="A294" s="42">
        <v>45950</v>
      </c>
      <c r="B294" s="54">
        <f t="shared" si="8"/>
        <v>43</v>
      </c>
      <c r="C294" s="42" t="str">
        <f t="shared" si="9"/>
        <v>måndag</v>
      </c>
      <c r="D294" s="42"/>
      <c r="E294" s="42"/>
      <c r="F294" s="42"/>
    </row>
    <row r="295" spans="1:6" x14ac:dyDescent="0.2">
      <c r="A295" s="42">
        <v>45951</v>
      </c>
      <c r="B295" s="54">
        <f t="shared" si="8"/>
        <v>43</v>
      </c>
      <c r="C295" s="42" t="str">
        <f t="shared" si="9"/>
        <v>tisdag</v>
      </c>
      <c r="D295" s="42"/>
      <c r="E295" s="42"/>
      <c r="F295" s="42"/>
    </row>
    <row r="296" spans="1:6" x14ac:dyDescent="0.2">
      <c r="A296" s="42">
        <v>45952</v>
      </c>
      <c r="B296" s="54">
        <f t="shared" si="8"/>
        <v>43</v>
      </c>
      <c r="C296" s="42" t="str">
        <f t="shared" si="9"/>
        <v>onsdag</v>
      </c>
      <c r="D296" s="42"/>
      <c r="E296" s="42"/>
      <c r="F296" s="42"/>
    </row>
    <row r="297" spans="1:6" x14ac:dyDescent="0.2">
      <c r="A297" s="42">
        <v>45953</v>
      </c>
      <c r="B297" s="54">
        <f t="shared" si="8"/>
        <v>43</v>
      </c>
      <c r="C297" s="42" t="str">
        <f t="shared" si="9"/>
        <v>torsdag</v>
      </c>
      <c r="D297" s="42"/>
      <c r="E297" s="42"/>
      <c r="F297" s="42"/>
    </row>
    <row r="298" spans="1:6" x14ac:dyDescent="0.2">
      <c r="A298" s="42">
        <v>45954</v>
      </c>
      <c r="B298" s="54">
        <f t="shared" si="8"/>
        <v>43</v>
      </c>
      <c r="C298" s="42" t="str">
        <f t="shared" si="9"/>
        <v>fredag</v>
      </c>
      <c r="D298" s="42"/>
      <c r="E298" s="42"/>
      <c r="F298" s="42"/>
    </row>
    <row r="299" spans="1:6" x14ac:dyDescent="0.2">
      <c r="A299" s="42">
        <v>45955</v>
      </c>
      <c r="B299" s="54">
        <f t="shared" si="8"/>
        <v>43</v>
      </c>
      <c r="C299" s="42" t="str">
        <f t="shared" si="9"/>
        <v>lördag</v>
      </c>
      <c r="D299" s="42"/>
      <c r="E299" s="42"/>
      <c r="F299" s="42"/>
    </row>
    <row r="300" spans="1:6" x14ac:dyDescent="0.2">
      <c r="A300" s="42">
        <v>45956</v>
      </c>
      <c r="B300" s="54">
        <f t="shared" si="8"/>
        <v>43</v>
      </c>
      <c r="C300" s="42" t="str">
        <f t="shared" si="9"/>
        <v>söndag</v>
      </c>
      <c r="D300" s="42" t="s">
        <v>69</v>
      </c>
      <c r="E300" s="42"/>
      <c r="F300" s="42"/>
    </row>
    <row r="301" spans="1:6" x14ac:dyDescent="0.2">
      <c r="A301" s="42">
        <v>45957</v>
      </c>
      <c r="B301" s="54">
        <f t="shared" si="8"/>
        <v>44</v>
      </c>
      <c r="C301" s="42" t="str">
        <f t="shared" si="9"/>
        <v>måndag</v>
      </c>
      <c r="D301" s="42"/>
      <c r="E301" s="42"/>
      <c r="F301" s="42" t="s">
        <v>35</v>
      </c>
    </row>
    <row r="302" spans="1:6" x14ac:dyDescent="0.2">
      <c r="A302" s="42">
        <v>45958</v>
      </c>
      <c r="B302" s="54">
        <f t="shared" si="8"/>
        <v>44</v>
      </c>
      <c r="C302" s="42" t="str">
        <f t="shared" si="9"/>
        <v>tisdag</v>
      </c>
      <c r="D302" s="42"/>
      <c r="E302" s="42"/>
      <c r="F302" s="42" t="s">
        <v>35</v>
      </c>
    </row>
    <row r="303" spans="1:6" x14ac:dyDescent="0.2">
      <c r="A303" s="42">
        <v>45959</v>
      </c>
      <c r="B303" s="54">
        <f t="shared" si="8"/>
        <v>44</v>
      </c>
      <c r="C303" s="42" t="str">
        <f t="shared" si="9"/>
        <v>onsdag</v>
      </c>
      <c r="D303" s="42"/>
      <c r="E303" s="42"/>
      <c r="F303" s="42" t="s">
        <v>35</v>
      </c>
    </row>
    <row r="304" spans="1:6" x14ac:dyDescent="0.2">
      <c r="A304" s="42">
        <v>45960</v>
      </c>
      <c r="B304" s="54">
        <f t="shared" si="8"/>
        <v>44</v>
      </c>
      <c r="C304" s="42" t="str">
        <f t="shared" si="9"/>
        <v>torsdag</v>
      </c>
      <c r="D304" s="42"/>
      <c r="E304" s="42"/>
      <c r="F304" s="42" t="s">
        <v>35</v>
      </c>
    </row>
    <row r="305" spans="1:6" x14ac:dyDescent="0.2">
      <c r="A305" s="42">
        <v>45961</v>
      </c>
      <c r="B305" s="54">
        <f t="shared" si="8"/>
        <v>44</v>
      </c>
      <c r="C305" s="42" t="str">
        <f t="shared" si="9"/>
        <v>fredag</v>
      </c>
      <c r="D305" s="42"/>
      <c r="E305" s="42"/>
      <c r="F305" s="42" t="s">
        <v>35</v>
      </c>
    </row>
    <row r="306" spans="1:6" x14ac:dyDescent="0.2">
      <c r="A306" s="42">
        <v>45962</v>
      </c>
      <c r="B306" s="54">
        <f t="shared" si="8"/>
        <v>44</v>
      </c>
      <c r="C306" s="42" t="str">
        <f t="shared" si="9"/>
        <v>lördag</v>
      </c>
      <c r="D306" s="42" t="s">
        <v>26</v>
      </c>
      <c r="E306" s="42"/>
      <c r="F306" s="42" t="s">
        <v>35</v>
      </c>
    </row>
    <row r="307" spans="1:6" x14ac:dyDescent="0.2">
      <c r="A307" s="42">
        <v>45963</v>
      </c>
      <c r="B307" s="54">
        <f t="shared" si="8"/>
        <v>44</v>
      </c>
      <c r="C307" s="42" t="str">
        <f t="shared" si="9"/>
        <v>söndag</v>
      </c>
      <c r="D307" s="42"/>
      <c r="E307" s="42"/>
      <c r="F307" s="42" t="s">
        <v>35</v>
      </c>
    </row>
    <row r="308" spans="1:6" x14ac:dyDescent="0.2">
      <c r="A308" s="42">
        <v>45964</v>
      </c>
      <c r="B308" s="54">
        <f t="shared" si="8"/>
        <v>45</v>
      </c>
      <c r="C308" s="42" t="str">
        <f t="shared" si="9"/>
        <v>måndag</v>
      </c>
      <c r="D308" s="42"/>
      <c r="E308" s="42"/>
      <c r="F308" s="42"/>
    </row>
    <row r="309" spans="1:6" x14ac:dyDescent="0.2">
      <c r="A309" s="42">
        <v>45965</v>
      </c>
      <c r="B309" s="54">
        <f t="shared" si="8"/>
        <v>45</v>
      </c>
      <c r="C309" s="42" t="str">
        <f t="shared" si="9"/>
        <v>tisdag</v>
      </c>
      <c r="D309" s="42"/>
      <c r="E309" s="42"/>
      <c r="F309" s="42"/>
    </row>
    <row r="310" spans="1:6" x14ac:dyDescent="0.2">
      <c r="A310" s="42">
        <v>45966</v>
      </c>
      <c r="B310" s="54">
        <f t="shared" si="8"/>
        <v>45</v>
      </c>
      <c r="C310" s="42" t="str">
        <f t="shared" si="9"/>
        <v>onsdag</v>
      </c>
      <c r="D310" s="42"/>
      <c r="E310" s="42"/>
      <c r="F310" s="42"/>
    </row>
    <row r="311" spans="1:6" x14ac:dyDescent="0.2">
      <c r="A311" s="42">
        <v>45967</v>
      </c>
      <c r="B311" s="54">
        <f t="shared" si="8"/>
        <v>45</v>
      </c>
      <c r="C311" s="42" t="str">
        <f t="shared" si="9"/>
        <v>torsdag</v>
      </c>
      <c r="D311" s="42"/>
      <c r="E311" s="42"/>
      <c r="F311" s="42"/>
    </row>
    <row r="312" spans="1:6" x14ac:dyDescent="0.2">
      <c r="A312" s="42">
        <v>45968</v>
      </c>
      <c r="B312" s="54">
        <f t="shared" si="8"/>
        <v>45</v>
      </c>
      <c r="C312" s="42" t="str">
        <f t="shared" si="9"/>
        <v>fredag</v>
      </c>
      <c r="D312" s="42"/>
      <c r="E312" s="42"/>
      <c r="F312" s="42"/>
    </row>
    <row r="313" spans="1:6" x14ac:dyDescent="0.2">
      <c r="A313" s="42">
        <v>45969</v>
      </c>
      <c r="B313" s="54">
        <f t="shared" si="8"/>
        <v>45</v>
      </c>
      <c r="C313" s="42" t="str">
        <f t="shared" si="9"/>
        <v>lördag</v>
      </c>
      <c r="D313" s="42"/>
      <c r="E313" s="42"/>
      <c r="F313" s="42"/>
    </row>
    <row r="314" spans="1:6" x14ac:dyDescent="0.2">
      <c r="A314" s="42">
        <v>45970</v>
      </c>
      <c r="B314" s="54">
        <f t="shared" si="8"/>
        <v>45</v>
      </c>
      <c r="C314" s="42" t="str">
        <f t="shared" si="9"/>
        <v>söndag</v>
      </c>
      <c r="D314" s="42"/>
      <c r="E314" s="42"/>
      <c r="F314" s="42"/>
    </row>
    <row r="315" spans="1:6" x14ac:dyDescent="0.2">
      <c r="A315" s="42">
        <v>45971</v>
      </c>
      <c r="B315" s="54">
        <f t="shared" si="8"/>
        <v>46</v>
      </c>
      <c r="C315" s="42" t="str">
        <f t="shared" si="9"/>
        <v>måndag</v>
      </c>
      <c r="D315" s="42"/>
      <c r="E315" s="42"/>
      <c r="F315" s="42"/>
    </row>
    <row r="316" spans="1:6" x14ac:dyDescent="0.2">
      <c r="A316" s="42">
        <v>45972</v>
      </c>
      <c r="B316" s="54">
        <f t="shared" si="8"/>
        <v>46</v>
      </c>
      <c r="C316" s="42" t="str">
        <f t="shared" si="9"/>
        <v>tisdag</v>
      </c>
      <c r="D316" s="42"/>
      <c r="E316" s="42"/>
      <c r="F316" s="42"/>
    </row>
    <row r="317" spans="1:6" x14ac:dyDescent="0.2">
      <c r="A317" s="42">
        <v>45973</v>
      </c>
      <c r="B317" s="54">
        <f t="shared" si="8"/>
        <v>46</v>
      </c>
      <c r="C317" s="42" t="str">
        <f t="shared" si="9"/>
        <v>onsdag</v>
      </c>
      <c r="D317" s="42"/>
      <c r="E317" s="42"/>
      <c r="F317" s="42"/>
    </row>
    <row r="318" spans="1:6" x14ac:dyDescent="0.2">
      <c r="A318" s="42">
        <v>45974</v>
      </c>
      <c r="B318" s="54">
        <f t="shared" si="8"/>
        <v>46</v>
      </c>
      <c r="C318" s="42" t="str">
        <f t="shared" si="9"/>
        <v>torsdag</v>
      </c>
      <c r="D318" s="42"/>
      <c r="E318" s="42"/>
      <c r="F318" s="42"/>
    </row>
    <row r="319" spans="1:6" x14ac:dyDescent="0.2">
      <c r="A319" s="42">
        <v>45975</v>
      </c>
      <c r="B319" s="54">
        <f t="shared" si="8"/>
        <v>46</v>
      </c>
      <c r="C319" s="42" t="str">
        <f t="shared" si="9"/>
        <v>fredag</v>
      </c>
      <c r="D319" s="42"/>
      <c r="E319" s="42"/>
      <c r="F319" s="42"/>
    </row>
    <row r="320" spans="1:6" x14ac:dyDescent="0.2">
      <c r="A320" s="42">
        <v>45976</v>
      </c>
      <c r="B320" s="54">
        <f t="shared" si="8"/>
        <v>46</v>
      </c>
      <c r="C320" s="42" t="str">
        <f t="shared" si="9"/>
        <v>lördag</v>
      </c>
      <c r="D320" s="42"/>
      <c r="E320" s="42"/>
      <c r="F320" s="42"/>
    </row>
    <row r="321" spans="1:6" x14ac:dyDescent="0.2">
      <c r="A321" s="42">
        <v>45977</v>
      </c>
      <c r="B321" s="54">
        <f t="shared" si="8"/>
        <v>46</v>
      </c>
      <c r="C321" s="42" t="str">
        <f t="shared" si="9"/>
        <v>söndag</v>
      </c>
      <c r="D321" s="42"/>
      <c r="E321" s="42"/>
      <c r="F321" s="42"/>
    </row>
    <row r="322" spans="1:6" x14ac:dyDescent="0.2">
      <c r="A322" s="42">
        <v>45978</v>
      </c>
      <c r="B322" s="54">
        <f t="shared" si="8"/>
        <v>47</v>
      </c>
      <c r="C322" s="42" t="str">
        <f t="shared" si="9"/>
        <v>måndag</v>
      </c>
      <c r="D322" s="42"/>
      <c r="E322" s="42"/>
      <c r="F322" s="42"/>
    </row>
    <row r="323" spans="1:6" x14ac:dyDescent="0.2">
      <c r="A323" s="42">
        <v>45979</v>
      </c>
      <c r="B323" s="54">
        <f t="shared" ref="B323:B366" si="10">WEEKNUM(A323,21)</f>
        <v>47</v>
      </c>
      <c r="C323" s="42" t="str">
        <f t="shared" ref="C323:C366" si="11">TEXT(A323, "dddd")</f>
        <v>tisdag</v>
      </c>
      <c r="D323" s="42"/>
      <c r="E323" s="42"/>
      <c r="F323" s="42"/>
    </row>
    <row r="324" spans="1:6" x14ac:dyDescent="0.2">
      <c r="A324" s="42">
        <v>45980</v>
      </c>
      <c r="B324" s="54">
        <f t="shared" si="10"/>
        <v>47</v>
      </c>
      <c r="C324" s="42" t="str">
        <f t="shared" si="11"/>
        <v>onsdag</v>
      </c>
      <c r="D324" s="42"/>
      <c r="E324" s="42"/>
      <c r="F324" s="42"/>
    </row>
    <row r="325" spans="1:6" x14ac:dyDescent="0.2">
      <c r="A325" s="42">
        <v>45981</v>
      </c>
      <c r="B325" s="54">
        <f t="shared" si="10"/>
        <v>47</v>
      </c>
      <c r="C325" s="42" t="str">
        <f t="shared" si="11"/>
        <v>torsdag</v>
      </c>
      <c r="D325" s="42"/>
      <c r="E325" s="42"/>
      <c r="F325" s="42"/>
    </row>
    <row r="326" spans="1:6" x14ac:dyDescent="0.2">
      <c r="A326" s="42">
        <v>45982</v>
      </c>
      <c r="B326" s="54">
        <f t="shared" si="10"/>
        <v>47</v>
      </c>
      <c r="C326" s="42" t="str">
        <f t="shared" si="11"/>
        <v>fredag</v>
      </c>
      <c r="D326" s="42"/>
      <c r="E326" s="42"/>
      <c r="F326" s="42"/>
    </row>
    <row r="327" spans="1:6" x14ac:dyDescent="0.2">
      <c r="A327" s="42">
        <v>45983</v>
      </c>
      <c r="B327" s="54">
        <f t="shared" si="10"/>
        <v>47</v>
      </c>
      <c r="C327" s="42" t="str">
        <f t="shared" si="11"/>
        <v>lördag</v>
      </c>
      <c r="D327" s="42"/>
      <c r="E327" s="42"/>
      <c r="F327" s="42"/>
    </row>
    <row r="328" spans="1:6" x14ac:dyDescent="0.2">
      <c r="A328" s="42">
        <v>45984</v>
      </c>
      <c r="B328" s="54">
        <f t="shared" si="10"/>
        <v>47</v>
      </c>
      <c r="C328" s="42" t="str">
        <f t="shared" si="11"/>
        <v>söndag</v>
      </c>
      <c r="D328" s="42"/>
      <c r="E328" s="42"/>
      <c r="F328" s="42"/>
    </row>
    <row r="329" spans="1:6" x14ac:dyDescent="0.2">
      <c r="A329" s="42">
        <v>45985</v>
      </c>
      <c r="B329" s="54">
        <f t="shared" si="10"/>
        <v>48</v>
      </c>
      <c r="C329" s="42" t="str">
        <f t="shared" si="11"/>
        <v>måndag</v>
      </c>
      <c r="D329" s="42"/>
      <c r="E329" s="42"/>
      <c r="F329" s="42"/>
    </row>
    <row r="330" spans="1:6" x14ac:dyDescent="0.2">
      <c r="A330" s="42">
        <v>45986</v>
      </c>
      <c r="B330" s="54">
        <f t="shared" si="10"/>
        <v>48</v>
      </c>
      <c r="C330" s="42" t="str">
        <f t="shared" si="11"/>
        <v>tisdag</v>
      </c>
      <c r="D330" s="42"/>
      <c r="E330" s="42"/>
      <c r="F330" s="42"/>
    </row>
    <row r="331" spans="1:6" x14ac:dyDescent="0.2">
      <c r="A331" s="42">
        <v>45987</v>
      </c>
      <c r="B331" s="54">
        <f t="shared" si="10"/>
        <v>48</v>
      </c>
      <c r="C331" s="42" t="str">
        <f t="shared" si="11"/>
        <v>onsdag</v>
      </c>
      <c r="D331" s="42"/>
      <c r="E331" s="42"/>
      <c r="F331" s="42"/>
    </row>
    <row r="332" spans="1:6" x14ac:dyDescent="0.2">
      <c r="A332" s="42">
        <v>45988</v>
      </c>
      <c r="B332" s="54">
        <f t="shared" si="10"/>
        <v>48</v>
      </c>
      <c r="C332" s="42" t="str">
        <f t="shared" si="11"/>
        <v>torsdag</v>
      </c>
      <c r="D332" s="42"/>
      <c r="E332" s="42"/>
      <c r="F332" s="42"/>
    </row>
    <row r="333" spans="1:6" x14ac:dyDescent="0.2">
      <c r="A333" s="42">
        <v>45989</v>
      </c>
      <c r="B333" s="54">
        <f t="shared" si="10"/>
        <v>48</v>
      </c>
      <c r="C333" s="42" t="str">
        <f t="shared" si="11"/>
        <v>fredag</v>
      </c>
      <c r="D333" s="42"/>
      <c r="E333" s="42"/>
      <c r="F333" s="42"/>
    </row>
    <row r="334" spans="1:6" x14ac:dyDescent="0.2">
      <c r="A334" s="42">
        <v>45990</v>
      </c>
      <c r="B334" s="54">
        <f t="shared" si="10"/>
        <v>48</v>
      </c>
      <c r="C334" s="42" t="str">
        <f t="shared" si="11"/>
        <v>lördag</v>
      </c>
      <c r="D334" s="42"/>
      <c r="E334" s="42"/>
      <c r="F334" s="42"/>
    </row>
    <row r="335" spans="1:6" x14ac:dyDescent="0.2">
      <c r="A335" s="42">
        <v>45991</v>
      </c>
      <c r="B335" s="54">
        <f t="shared" si="10"/>
        <v>48</v>
      </c>
      <c r="C335" s="42" t="str">
        <f t="shared" si="11"/>
        <v>söndag</v>
      </c>
      <c r="D335" s="42"/>
      <c r="E335" s="42"/>
      <c r="F335" s="42"/>
    </row>
    <row r="336" spans="1:6" x14ac:dyDescent="0.2">
      <c r="A336" s="42">
        <v>45992</v>
      </c>
      <c r="B336" s="54">
        <f t="shared" si="10"/>
        <v>49</v>
      </c>
      <c r="C336" s="42" t="str">
        <f t="shared" si="11"/>
        <v>måndag</v>
      </c>
      <c r="D336" s="42"/>
      <c r="E336" s="42"/>
      <c r="F336" s="42"/>
    </row>
    <row r="337" spans="1:6" x14ac:dyDescent="0.2">
      <c r="A337" s="42">
        <v>45993</v>
      </c>
      <c r="B337" s="54">
        <f t="shared" si="10"/>
        <v>49</v>
      </c>
      <c r="C337" s="42" t="str">
        <f t="shared" si="11"/>
        <v>tisdag</v>
      </c>
      <c r="D337" s="42"/>
      <c r="E337" s="42"/>
      <c r="F337" s="42"/>
    </row>
    <row r="338" spans="1:6" x14ac:dyDescent="0.2">
      <c r="A338" s="42">
        <v>45994</v>
      </c>
      <c r="B338" s="54">
        <f t="shared" si="10"/>
        <v>49</v>
      </c>
      <c r="C338" s="42" t="str">
        <f t="shared" si="11"/>
        <v>onsdag</v>
      </c>
      <c r="D338" s="42"/>
      <c r="E338" s="42"/>
      <c r="F338" s="42"/>
    </row>
    <row r="339" spans="1:6" x14ac:dyDescent="0.2">
      <c r="A339" s="42">
        <v>45995</v>
      </c>
      <c r="B339" s="54">
        <f t="shared" si="10"/>
        <v>49</v>
      </c>
      <c r="C339" s="42" t="str">
        <f t="shared" si="11"/>
        <v>torsdag</v>
      </c>
      <c r="D339" s="42"/>
      <c r="E339" s="42"/>
      <c r="F339" s="42"/>
    </row>
    <row r="340" spans="1:6" x14ac:dyDescent="0.2">
      <c r="A340" s="42">
        <v>45996</v>
      </c>
      <c r="B340" s="54">
        <f t="shared" si="10"/>
        <v>49</v>
      </c>
      <c r="C340" s="42" t="str">
        <f t="shared" si="11"/>
        <v>fredag</v>
      </c>
      <c r="D340" s="42"/>
      <c r="E340" s="42"/>
      <c r="F340" s="42"/>
    </row>
    <row r="341" spans="1:6" x14ac:dyDescent="0.2">
      <c r="A341" s="42">
        <v>45997</v>
      </c>
      <c r="B341" s="54">
        <f t="shared" si="10"/>
        <v>49</v>
      </c>
      <c r="C341" s="42" t="str">
        <f t="shared" si="11"/>
        <v>lördag</v>
      </c>
      <c r="D341" s="42"/>
      <c r="E341" s="42"/>
      <c r="F341" s="42"/>
    </row>
    <row r="342" spans="1:6" x14ac:dyDescent="0.2">
      <c r="A342" s="42">
        <v>45998</v>
      </c>
      <c r="B342" s="54">
        <f t="shared" si="10"/>
        <v>49</v>
      </c>
      <c r="C342" s="42" t="str">
        <f t="shared" si="11"/>
        <v>söndag</v>
      </c>
      <c r="D342" s="42"/>
      <c r="E342" s="42"/>
      <c r="F342" s="42"/>
    </row>
    <row r="343" spans="1:6" x14ac:dyDescent="0.2">
      <c r="A343" s="42">
        <v>45999</v>
      </c>
      <c r="B343" s="54">
        <f t="shared" si="10"/>
        <v>50</v>
      </c>
      <c r="C343" s="42" t="str">
        <f t="shared" si="11"/>
        <v>måndag</v>
      </c>
      <c r="D343" s="42"/>
      <c r="E343" s="42"/>
      <c r="F343" s="42"/>
    </row>
    <row r="344" spans="1:6" x14ac:dyDescent="0.2">
      <c r="A344" s="42">
        <v>46000</v>
      </c>
      <c r="B344" s="54">
        <f t="shared" si="10"/>
        <v>50</v>
      </c>
      <c r="C344" s="42" t="str">
        <f t="shared" si="11"/>
        <v>tisdag</v>
      </c>
      <c r="D344" s="42"/>
      <c r="E344" s="42"/>
      <c r="F344" s="42"/>
    </row>
    <row r="345" spans="1:6" x14ac:dyDescent="0.2">
      <c r="A345" s="42">
        <v>46001</v>
      </c>
      <c r="B345" s="54">
        <f t="shared" si="10"/>
        <v>50</v>
      </c>
      <c r="C345" s="42" t="str">
        <f t="shared" si="11"/>
        <v>onsdag</v>
      </c>
      <c r="D345" s="42"/>
      <c r="E345" s="42"/>
      <c r="F345" s="42"/>
    </row>
    <row r="346" spans="1:6" x14ac:dyDescent="0.2">
      <c r="A346" s="42">
        <v>46002</v>
      </c>
      <c r="B346" s="54">
        <f t="shared" si="10"/>
        <v>50</v>
      </c>
      <c r="C346" s="42" t="str">
        <f t="shared" si="11"/>
        <v>torsdag</v>
      </c>
      <c r="D346" s="42"/>
      <c r="E346" s="42"/>
      <c r="F346" s="42"/>
    </row>
    <row r="347" spans="1:6" x14ac:dyDescent="0.2">
      <c r="A347" s="42">
        <v>46003</v>
      </c>
      <c r="B347" s="54">
        <f t="shared" si="10"/>
        <v>50</v>
      </c>
      <c r="C347" s="42" t="str">
        <f t="shared" si="11"/>
        <v>fredag</v>
      </c>
      <c r="D347" s="42"/>
      <c r="E347" s="42"/>
      <c r="F347" s="42"/>
    </row>
    <row r="348" spans="1:6" x14ac:dyDescent="0.2">
      <c r="A348" s="42">
        <v>46004</v>
      </c>
      <c r="B348" s="54">
        <f t="shared" si="10"/>
        <v>50</v>
      </c>
      <c r="C348" s="42" t="str">
        <f t="shared" si="11"/>
        <v>lördag</v>
      </c>
      <c r="D348" s="42"/>
      <c r="E348" s="42"/>
      <c r="F348" s="42"/>
    </row>
    <row r="349" spans="1:6" x14ac:dyDescent="0.2">
      <c r="A349" s="42">
        <v>46005</v>
      </c>
      <c r="B349" s="54">
        <f t="shared" si="10"/>
        <v>50</v>
      </c>
      <c r="C349" s="42" t="str">
        <f t="shared" si="11"/>
        <v>söndag</v>
      </c>
      <c r="D349" s="42"/>
      <c r="E349" s="42"/>
      <c r="F349" s="42"/>
    </row>
    <row r="350" spans="1:6" x14ac:dyDescent="0.2">
      <c r="A350" s="42">
        <v>46006</v>
      </c>
      <c r="B350" s="54">
        <f t="shared" si="10"/>
        <v>51</v>
      </c>
      <c r="C350" s="42" t="str">
        <f t="shared" si="11"/>
        <v>måndag</v>
      </c>
      <c r="D350" s="42"/>
      <c r="E350" s="42"/>
      <c r="F350" s="42"/>
    </row>
    <row r="351" spans="1:6" x14ac:dyDescent="0.2">
      <c r="A351" s="42">
        <v>46007</v>
      </c>
      <c r="B351" s="54">
        <f t="shared" si="10"/>
        <v>51</v>
      </c>
      <c r="C351" s="42" t="str">
        <f t="shared" si="11"/>
        <v>tisdag</v>
      </c>
      <c r="D351" s="42"/>
      <c r="E351" s="42"/>
      <c r="F351" s="42"/>
    </row>
    <row r="352" spans="1:6" x14ac:dyDescent="0.2">
      <c r="A352" s="42">
        <v>46008</v>
      </c>
      <c r="B352" s="54">
        <f t="shared" si="10"/>
        <v>51</v>
      </c>
      <c r="C352" s="42" t="str">
        <f t="shared" si="11"/>
        <v>onsdag</v>
      </c>
      <c r="D352" s="42"/>
      <c r="E352" s="42"/>
      <c r="F352" s="42"/>
    </row>
    <row r="353" spans="1:6" x14ac:dyDescent="0.2">
      <c r="A353" s="42">
        <v>46009</v>
      </c>
      <c r="B353" s="54">
        <f t="shared" si="10"/>
        <v>51</v>
      </c>
      <c r="C353" s="42" t="str">
        <f t="shared" si="11"/>
        <v>torsdag</v>
      </c>
      <c r="D353" s="42"/>
      <c r="E353" s="42"/>
      <c r="F353" s="42"/>
    </row>
    <row r="354" spans="1:6" x14ac:dyDescent="0.2">
      <c r="A354" s="42">
        <v>46010</v>
      </c>
      <c r="B354" s="54">
        <f t="shared" si="10"/>
        <v>51</v>
      </c>
      <c r="C354" s="42" t="str">
        <f t="shared" si="11"/>
        <v>fredag</v>
      </c>
      <c r="D354" s="42"/>
      <c r="E354" s="42"/>
      <c r="F354" s="42"/>
    </row>
    <row r="355" spans="1:6" x14ac:dyDescent="0.2">
      <c r="A355" s="42">
        <v>46011</v>
      </c>
      <c r="B355" s="54">
        <f t="shared" si="10"/>
        <v>51</v>
      </c>
      <c r="C355" s="42" t="str">
        <f t="shared" si="11"/>
        <v>lördag</v>
      </c>
      <c r="D355" s="42"/>
      <c r="E355" s="42"/>
      <c r="F355" s="42"/>
    </row>
    <row r="356" spans="1:6" x14ac:dyDescent="0.2">
      <c r="A356" s="42">
        <v>46012</v>
      </c>
      <c r="B356" s="54">
        <f t="shared" si="10"/>
        <v>51</v>
      </c>
      <c r="C356" s="42" t="str">
        <f t="shared" si="11"/>
        <v>söndag</v>
      </c>
      <c r="D356" s="42"/>
      <c r="E356" s="42"/>
      <c r="F356" s="42"/>
    </row>
    <row r="357" spans="1:6" x14ac:dyDescent="0.2">
      <c r="A357" s="42">
        <v>46013</v>
      </c>
      <c r="B357" s="54">
        <f t="shared" si="10"/>
        <v>52</v>
      </c>
      <c r="C357" s="42" t="str">
        <f t="shared" si="11"/>
        <v>måndag</v>
      </c>
      <c r="D357" s="42"/>
      <c r="E357" s="42"/>
      <c r="F357" s="42" t="s">
        <v>12</v>
      </c>
    </row>
    <row r="358" spans="1:6" x14ac:dyDescent="0.2">
      <c r="A358" s="42">
        <v>46014</v>
      </c>
      <c r="B358" s="54">
        <f t="shared" si="10"/>
        <v>52</v>
      </c>
      <c r="C358" s="42" t="str">
        <f t="shared" si="11"/>
        <v>tisdag</v>
      </c>
      <c r="D358" s="42"/>
      <c r="E358" s="42"/>
      <c r="F358" s="42" t="s">
        <v>12</v>
      </c>
    </row>
    <row r="359" spans="1:6" x14ac:dyDescent="0.2">
      <c r="A359" s="42">
        <v>46015</v>
      </c>
      <c r="B359" s="54">
        <f t="shared" si="10"/>
        <v>52</v>
      </c>
      <c r="C359" s="42" t="str">
        <f t="shared" si="11"/>
        <v>onsdag</v>
      </c>
      <c r="D359" s="42" t="s">
        <v>27</v>
      </c>
      <c r="E359" s="42"/>
      <c r="F359" s="42" t="s">
        <v>12</v>
      </c>
    </row>
    <row r="360" spans="1:6" x14ac:dyDescent="0.2">
      <c r="A360" s="42">
        <v>46016</v>
      </c>
      <c r="B360" s="54">
        <f t="shared" si="10"/>
        <v>52</v>
      </c>
      <c r="C360" s="55" t="str">
        <f t="shared" si="11"/>
        <v>torsdag</v>
      </c>
      <c r="D360" s="42" t="s">
        <v>28</v>
      </c>
      <c r="E360" s="42"/>
      <c r="F360" s="42" t="s">
        <v>12</v>
      </c>
    </row>
    <row r="361" spans="1:6" x14ac:dyDescent="0.2">
      <c r="A361" s="42">
        <v>46017</v>
      </c>
      <c r="B361" s="54">
        <f t="shared" si="10"/>
        <v>52</v>
      </c>
      <c r="C361" s="42" t="str">
        <f t="shared" si="11"/>
        <v>fredag</v>
      </c>
      <c r="D361" s="42" t="s">
        <v>29</v>
      </c>
      <c r="E361" s="42"/>
      <c r="F361" s="42" t="s">
        <v>12</v>
      </c>
    </row>
    <row r="362" spans="1:6" x14ac:dyDescent="0.2">
      <c r="A362" s="42">
        <v>46018</v>
      </c>
      <c r="B362" s="54">
        <f t="shared" si="10"/>
        <v>52</v>
      </c>
      <c r="C362" s="42" t="str">
        <f t="shared" si="11"/>
        <v>lördag</v>
      </c>
      <c r="D362" s="42"/>
      <c r="E362" s="42"/>
      <c r="F362" s="42" t="s">
        <v>12</v>
      </c>
    </row>
    <row r="363" spans="1:6" x14ac:dyDescent="0.2">
      <c r="A363" s="42">
        <v>46019</v>
      </c>
      <c r="B363" s="54">
        <f t="shared" si="10"/>
        <v>52</v>
      </c>
      <c r="C363" s="42" t="str">
        <f t="shared" si="11"/>
        <v>söndag</v>
      </c>
      <c r="D363" s="42"/>
      <c r="E363" s="42"/>
      <c r="F363" s="42" t="s">
        <v>12</v>
      </c>
    </row>
    <row r="364" spans="1:6" x14ac:dyDescent="0.2">
      <c r="A364" s="42">
        <v>46020</v>
      </c>
      <c r="B364" s="54">
        <f t="shared" si="10"/>
        <v>1</v>
      </c>
      <c r="C364" s="42" t="str">
        <f t="shared" si="11"/>
        <v>måndag</v>
      </c>
      <c r="D364" s="42"/>
      <c r="E364" s="42"/>
      <c r="F364" s="42" t="s">
        <v>12</v>
      </c>
    </row>
    <row r="365" spans="1:6" x14ac:dyDescent="0.2">
      <c r="A365" s="42">
        <v>46021</v>
      </c>
      <c r="B365" s="54">
        <f t="shared" si="10"/>
        <v>1</v>
      </c>
      <c r="C365" s="42" t="str">
        <f t="shared" si="11"/>
        <v>tisdag</v>
      </c>
      <c r="D365" s="42"/>
      <c r="E365" s="42"/>
      <c r="F365" s="42" t="s">
        <v>12</v>
      </c>
    </row>
    <row r="366" spans="1:6" x14ac:dyDescent="0.2">
      <c r="A366" s="42">
        <v>46022</v>
      </c>
      <c r="B366" s="54">
        <f t="shared" si="10"/>
        <v>1</v>
      </c>
      <c r="C366" s="42" t="str">
        <f t="shared" si="11"/>
        <v>onsdag</v>
      </c>
      <c r="D366" s="42" t="s">
        <v>30</v>
      </c>
      <c r="E366" s="42"/>
      <c r="F366" s="42" t="s">
        <v>12</v>
      </c>
    </row>
  </sheetData>
  <autoFilter ref="A1:D366" xr:uid="{00000000-0009-0000-0000-000001000000}"/>
  <conditionalFormatting sqref="C2:F89 C91:F366 C90 E90:F90">
    <cfRule type="containsText" dxfId="3" priority="3" operator="containsText" text="söndag">
      <formula>NOT(ISERROR(SEARCH("söndag",C2)))</formula>
    </cfRule>
    <cfRule type="containsText" dxfId="2" priority="4" operator="containsText" text="lördag">
      <formula>NOT(ISERROR(SEARCH("lördag",C2)))</formula>
    </cfRule>
  </conditionalFormatting>
  <conditionalFormatting sqref="D90">
    <cfRule type="containsText" dxfId="1" priority="1" operator="containsText" text="söndag">
      <formula>NOT(ISERROR(SEARCH("söndag",D90)))</formula>
    </cfRule>
    <cfRule type="containsText" dxfId="0" priority="2" operator="containsText" text="lördag">
      <formula>NOT(ISERROR(SEARCH("lördag",D90)))</formula>
    </cfRule>
  </conditionalFormatting>
  <pageMargins left="0.6" right="0.35" top="0.57999999999999996" bottom="0.5" header="0.31496062992125984" footer="0.31496062992125984"/>
  <pageSetup paperSize="9" scale="95" fitToHeight="0" orientation="portrait" verticalDpi="0" r:id="rId1"/>
  <headerFooter>
    <oddHeader>&amp;RSida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2AC0-4441-4C22-9EB3-2D733F99B781}">
  <dimension ref="A1:A3"/>
  <sheetViews>
    <sheetView workbookViewId="0"/>
  </sheetViews>
  <sheetFormatPr defaultRowHeight="15.75" x14ac:dyDescent="0.25"/>
  <cols>
    <col min="1" max="1" width="29.875" bestFit="1" customWidth="1"/>
  </cols>
  <sheetData>
    <row r="1" spans="1:1" x14ac:dyDescent="0.25">
      <c r="A1" t="s">
        <v>82</v>
      </c>
    </row>
    <row r="3" spans="1:1" x14ac:dyDescent="0.25">
      <c r="A3" s="48" t="s">
        <v>83</v>
      </c>
    </row>
  </sheetData>
  <hyperlinks>
    <hyperlink ref="A3" r:id="rId1" xr:uid="{2CFEBABC-2903-4A0B-AD5D-7979F5891B5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workbookViewId="0"/>
  </sheetViews>
  <sheetFormatPr defaultColWidth="8.75" defaultRowHeight="12.75" x14ac:dyDescent="0.2"/>
  <cols>
    <col min="1" max="1" width="14.5" style="16" bestFit="1" customWidth="1"/>
    <col min="2" max="2" width="38.375" style="16" bestFit="1" customWidth="1"/>
    <col min="3" max="16384" width="8.75" style="16"/>
  </cols>
  <sheetData>
    <row r="1" spans="1:2" x14ac:dyDescent="0.2">
      <c r="A1" s="17" t="s">
        <v>37</v>
      </c>
      <c r="B1" s="17" t="s">
        <v>38</v>
      </c>
    </row>
    <row r="2" spans="1:2" x14ac:dyDescent="0.2">
      <c r="A2" s="17" t="s">
        <v>32</v>
      </c>
    </row>
    <row r="3" spans="1:2" x14ac:dyDescent="0.2">
      <c r="A3" s="17" t="s">
        <v>33</v>
      </c>
    </row>
    <row r="4" spans="1:2" x14ac:dyDescent="0.2">
      <c r="A4" s="17" t="s">
        <v>34</v>
      </c>
    </row>
    <row r="5" spans="1:2" x14ac:dyDescent="0.2">
      <c r="A5" s="17" t="s">
        <v>35</v>
      </c>
    </row>
    <row r="6" spans="1:2" x14ac:dyDescent="0.2">
      <c r="A6" s="17" t="s">
        <v>12</v>
      </c>
    </row>
    <row r="7" spans="1:2" x14ac:dyDescent="0.2">
      <c r="A7" s="17" t="s">
        <v>44</v>
      </c>
    </row>
    <row r="8" spans="1:2" x14ac:dyDescent="0.2">
      <c r="A8" s="16" t="s">
        <v>13</v>
      </c>
      <c r="B8" s="16" t="s">
        <v>36</v>
      </c>
    </row>
    <row r="9" spans="1:2" x14ac:dyDescent="0.2">
      <c r="A9" s="16" t="s">
        <v>13</v>
      </c>
      <c r="B9" s="16" t="s">
        <v>36</v>
      </c>
    </row>
    <row r="15" spans="1:2" x14ac:dyDescent="0.2">
      <c r="A15" s="35" t="s">
        <v>65</v>
      </c>
    </row>
    <row r="16" spans="1:2" x14ac:dyDescent="0.2">
      <c r="A16" s="17" t="s">
        <v>58</v>
      </c>
    </row>
    <row r="17" spans="1:2" x14ac:dyDescent="0.2">
      <c r="A17" s="16" t="s">
        <v>41</v>
      </c>
    </row>
    <row r="18" spans="1:2" x14ac:dyDescent="0.2">
      <c r="A18" s="16" t="s">
        <v>43</v>
      </c>
    </row>
    <row r="19" spans="1:2" x14ac:dyDescent="0.2">
      <c r="A19" s="16" t="s">
        <v>57</v>
      </c>
    </row>
    <row r="20" spans="1:2" ht="15.75" x14ac:dyDescent="0.25">
      <c r="A20"/>
    </row>
    <row r="21" spans="1:2" ht="15.75" x14ac:dyDescent="0.25">
      <c r="A21"/>
      <c r="B21" s="48" t="s">
        <v>75</v>
      </c>
    </row>
    <row r="22" spans="1:2" ht="15.75" x14ac:dyDescent="0.25">
      <c r="A22"/>
    </row>
    <row r="23" spans="1:2" ht="15.75" x14ac:dyDescent="0.25">
      <c r="A23"/>
    </row>
    <row r="24" spans="1:2" ht="15.75" x14ac:dyDescent="0.25">
      <c r="A24"/>
    </row>
    <row r="25" spans="1:2" ht="15.75" x14ac:dyDescent="0.25">
      <c r="A25"/>
    </row>
    <row r="26" spans="1:2" ht="15.75" x14ac:dyDescent="0.25">
      <c r="A26"/>
    </row>
    <row r="27" spans="1:2" ht="15.75" x14ac:dyDescent="0.25">
      <c r="A27"/>
    </row>
    <row r="28" spans="1:2" ht="15.75" x14ac:dyDescent="0.25">
      <c r="A28"/>
    </row>
    <row r="29" spans="1:2" ht="15.75" x14ac:dyDescent="0.25">
      <c r="A29"/>
    </row>
    <row r="30" spans="1:2" ht="15.75" x14ac:dyDescent="0.25">
      <c r="A30"/>
    </row>
    <row r="31" spans="1:2" ht="15.75" x14ac:dyDescent="0.25">
      <c r="A31"/>
    </row>
    <row r="32" spans="1:2" ht="15.75" x14ac:dyDescent="0.25">
      <c r="A32"/>
    </row>
  </sheetData>
  <hyperlinks>
    <hyperlink ref="B21" r:id="rId1" xr:uid="{3BF7C154-B535-4B6E-AF7E-C5C81C571F3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/>
  </sheetViews>
  <sheetFormatPr defaultColWidth="8.75" defaultRowHeight="12.75" x14ac:dyDescent="0.25"/>
  <cols>
    <col min="1" max="1" width="76.5" style="27" customWidth="1"/>
    <col min="2" max="16384" width="8.75" style="27"/>
  </cols>
  <sheetData>
    <row r="1" spans="1:1" s="26" customFormat="1" ht="20.25" x14ac:dyDescent="0.25">
      <c r="A1" s="25" t="s">
        <v>45</v>
      </c>
    </row>
    <row r="2" spans="1:1" x14ac:dyDescent="0.25">
      <c r="A2" s="31" t="s">
        <v>54</v>
      </c>
    </row>
    <row r="4" spans="1:1" s="29" customFormat="1" ht="15" x14ac:dyDescent="0.25">
      <c r="A4" s="28" t="s">
        <v>46</v>
      </c>
    </row>
    <row r="5" spans="1:1" x14ac:dyDescent="0.25">
      <c r="A5" s="30" t="s">
        <v>48</v>
      </c>
    </row>
    <row r="6" spans="1:1" x14ac:dyDescent="0.25">
      <c r="A6" s="31" t="s">
        <v>55</v>
      </c>
    </row>
    <row r="7" spans="1:1" x14ac:dyDescent="0.25">
      <c r="A7" s="27" t="s">
        <v>53</v>
      </c>
    </row>
    <row r="8" spans="1:1" ht="38.25" x14ac:dyDescent="0.25">
      <c r="A8" s="33" t="s">
        <v>62</v>
      </c>
    </row>
    <row r="9" spans="1:1" x14ac:dyDescent="0.25">
      <c r="A9" s="30" t="s">
        <v>44</v>
      </c>
    </row>
    <row r="10" spans="1:1" x14ac:dyDescent="0.25">
      <c r="A10" s="27" t="s">
        <v>47</v>
      </c>
    </row>
    <row r="11" spans="1:1" x14ac:dyDescent="0.25">
      <c r="A11" s="43" t="s">
        <v>70</v>
      </c>
    </row>
    <row r="12" spans="1:1" ht="25.5" x14ac:dyDescent="0.25">
      <c r="A12" s="27" t="s">
        <v>52</v>
      </c>
    </row>
    <row r="13" spans="1:1" x14ac:dyDescent="0.25">
      <c r="A13" s="27" t="s">
        <v>49</v>
      </c>
    </row>
    <row r="15" spans="1:1" s="28" customFormat="1" ht="15" x14ac:dyDescent="0.25">
      <c r="A15" s="28" t="s">
        <v>50</v>
      </c>
    </row>
    <row r="16" spans="1:1" x14ac:dyDescent="0.25">
      <c r="A16" s="27" t="s">
        <v>51</v>
      </c>
    </row>
    <row r="17" spans="1:1" ht="38.25" x14ac:dyDescent="0.25">
      <c r="A17" s="31" t="s">
        <v>56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ED508-C9E4-49D3-BA5B-A700C99B2A16}">
  <sheetPr>
    <pageSetUpPr fitToPage="1"/>
  </sheetPr>
  <dimension ref="B1:J26"/>
  <sheetViews>
    <sheetView workbookViewId="0">
      <selection activeCell="L20" sqref="L20"/>
    </sheetView>
  </sheetViews>
  <sheetFormatPr defaultRowHeight="15.75" x14ac:dyDescent="0.25"/>
  <sheetData>
    <row r="1" spans="2:10" x14ac:dyDescent="0.25">
      <c r="B1" t="s">
        <v>76</v>
      </c>
    </row>
    <row r="12" spans="2:10" x14ac:dyDescent="0.25">
      <c r="J12" s="47" t="s">
        <v>73</v>
      </c>
    </row>
    <row r="26" spans="10:10" x14ac:dyDescent="0.25">
      <c r="J26" s="47" t="s">
        <v>74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3</vt:i4>
      </vt:variant>
    </vt:vector>
  </HeadingPairs>
  <TitlesOfParts>
    <vt:vector size="10" baseType="lpstr">
      <vt:lpstr>Schema1</vt:lpstr>
      <vt:lpstr>Schema2</vt:lpstr>
      <vt:lpstr>Hjälpblad</vt:lpstr>
      <vt:lpstr>Skollov 2025</vt:lpstr>
      <vt:lpstr>Dataverifiering Lov</vt:lpstr>
      <vt:lpstr>Instruktion</vt:lpstr>
      <vt:lpstr>Villk form</vt:lpstr>
      <vt:lpstr>Schema1!Utskriftsområde</vt:lpstr>
      <vt:lpstr>Schema2!Utskriftsområde</vt:lpstr>
      <vt:lpstr>Hjälpblad!Utskriftsrubriker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2023-11-28T10:45:56Z</cp:lastPrinted>
  <dcterms:created xsi:type="dcterms:W3CDTF">2018-12-15T11:59:32Z</dcterms:created>
  <dcterms:modified xsi:type="dcterms:W3CDTF">2023-11-28T11:31:28Z</dcterms:modified>
</cp:coreProperties>
</file>