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177" documentId="8_{50ACB910-059B-4BE0-B0D8-57EA9F1BE538}" xr6:coauthVersionLast="47" xr6:coauthVersionMax="47" xr10:uidLastSave="{AAB0BA0E-FE11-4FEF-8F92-2B58E723B52B}"/>
  <bookViews>
    <workbookView xWindow="-113" yWindow="-113" windowWidth="24267" windowHeight="13023" xr2:uid="{00000000-000D-0000-FFFF-FFFF00000000}"/>
  </bookViews>
  <sheets>
    <sheet name="Januari" sheetId="2" r:id="rId1"/>
    <sheet name="Februari" sheetId="5" r:id="rId2"/>
    <sheet name="Mars" sheetId="6" r:id="rId3"/>
    <sheet name="April" sheetId="7" r:id="rId4"/>
    <sheet name="Maj" sheetId="8" r:id="rId5"/>
    <sheet name="Juni" sheetId="9" r:id="rId6"/>
    <sheet name="Juli" sheetId="10" r:id="rId7"/>
    <sheet name="Augusti" sheetId="11" r:id="rId8"/>
    <sheet name="September" sheetId="12" r:id="rId9"/>
    <sheet name="Oktober" sheetId="13" r:id="rId10"/>
    <sheet name="November" sheetId="14" r:id="rId11"/>
    <sheet name="December" sheetId="15" r:id="rId12"/>
    <sheet name="Januari 2023" sheetId="16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4" l="1"/>
  <c r="B7" i="14" s="1"/>
  <c r="B9" i="14" s="1"/>
  <c r="B11" i="14" s="1"/>
  <c r="B13" i="14" s="1"/>
  <c r="B15" i="14" s="1"/>
  <c r="B17" i="14" s="1"/>
  <c r="B19" i="14" s="1"/>
  <c r="B21" i="14" s="1"/>
  <c r="B23" i="14" s="1"/>
  <c r="B25" i="14" s="1"/>
  <c r="B27" i="14" s="1"/>
  <c r="B29" i="14" s="1"/>
  <c r="B31" i="14" s="1"/>
  <c r="B33" i="14" s="1"/>
  <c r="B35" i="14" s="1"/>
  <c r="B37" i="14" s="1"/>
  <c r="B39" i="14" s="1"/>
  <c r="B41" i="14" s="1"/>
  <c r="B43" i="14" s="1"/>
  <c r="B45" i="14" s="1"/>
  <c r="B47" i="14" s="1"/>
  <c r="B49" i="14" s="1"/>
  <c r="B51" i="14" s="1"/>
  <c r="B53" i="14" s="1"/>
  <c r="B55" i="14" s="1"/>
  <c r="B57" i="14" s="1"/>
  <c r="B59" i="14" s="1"/>
  <c r="B61" i="14" s="1"/>
  <c r="B5" i="13"/>
  <c r="B7" i="13" s="1"/>
  <c r="B9" i="13" s="1"/>
  <c r="B11" i="13" s="1"/>
  <c r="B13" i="13" s="1"/>
  <c r="B15" i="13" s="1"/>
  <c r="B17" i="13" s="1"/>
  <c r="B19" i="13" s="1"/>
  <c r="B21" i="13" s="1"/>
  <c r="B23" i="13" s="1"/>
  <c r="B25" i="13" s="1"/>
  <c r="B27" i="13" s="1"/>
  <c r="B29" i="13" s="1"/>
  <c r="B31" i="13" s="1"/>
  <c r="B33" i="13" s="1"/>
  <c r="B35" i="13" s="1"/>
  <c r="B37" i="13" s="1"/>
  <c r="B39" i="13" s="1"/>
  <c r="B41" i="13" s="1"/>
  <c r="B43" i="13" s="1"/>
  <c r="B45" i="13" s="1"/>
  <c r="B47" i="13" s="1"/>
  <c r="B49" i="13" s="1"/>
  <c r="B51" i="13" s="1"/>
  <c r="B53" i="13" s="1"/>
  <c r="B55" i="13" s="1"/>
  <c r="B57" i="13" s="1"/>
  <c r="B59" i="13" s="1"/>
  <c r="B61" i="13" s="1"/>
  <c r="B63" i="13" s="1"/>
  <c r="B5" i="12"/>
  <c r="B7" i="12" s="1"/>
  <c r="B9" i="12" s="1"/>
  <c r="B11" i="12" s="1"/>
  <c r="B13" i="12" s="1"/>
  <c r="B15" i="12" s="1"/>
  <c r="B17" i="12" s="1"/>
  <c r="B19" i="12" s="1"/>
  <c r="B21" i="12" s="1"/>
  <c r="B23" i="12" s="1"/>
  <c r="B25" i="12" s="1"/>
  <c r="B27" i="12" s="1"/>
  <c r="B29" i="12" s="1"/>
  <c r="B31" i="12" s="1"/>
  <c r="B33" i="12" s="1"/>
  <c r="B35" i="12" s="1"/>
  <c r="B37" i="12" s="1"/>
  <c r="B39" i="12" s="1"/>
  <c r="B41" i="12" s="1"/>
  <c r="B43" i="12" s="1"/>
  <c r="B45" i="12" s="1"/>
  <c r="B47" i="12" s="1"/>
  <c r="B49" i="12" s="1"/>
  <c r="B51" i="12" s="1"/>
  <c r="B53" i="12" s="1"/>
  <c r="B55" i="12" s="1"/>
  <c r="B57" i="12" s="1"/>
  <c r="B59" i="12" s="1"/>
  <c r="B61" i="12" s="1"/>
  <c r="B5" i="11"/>
  <c r="B7" i="11" s="1"/>
  <c r="B9" i="11" s="1"/>
  <c r="B11" i="11" s="1"/>
  <c r="B13" i="11" s="1"/>
  <c r="B15" i="11" s="1"/>
  <c r="B17" i="11" s="1"/>
  <c r="B19" i="11" s="1"/>
  <c r="B21" i="11" s="1"/>
  <c r="B23" i="11" s="1"/>
  <c r="B25" i="11" s="1"/>
  <c r="B27" i="11" s="1"/>
  <c r="B29" i="11" s="1"/>
  <c r="B31" i="11" s="1"/>
  <c r="B33" i="11" s="1"/>
  <c r="B35" i="11" s="1"/>
  <c r="B37" i="11" s="1"/>
  <c r="B39" i="11" s="1"/>
  <c r="B41" i="11" s="1"/>
  <c r="B43" i="11" s="1"/>
  <c r="B45" i="11" s="1"/>
  <c r="B47" i="11" s="1"/>
  <c r="B49" i="11" s="1"/>
  <c r="B51" i="11" s="1"/>
  <c r="B53" i="11" s="1"/>
  <c r="B55" i="11" s="1"/>
  <c r="B57" i="11" s="1"/>
  <c r="B59" i="11" s="1"/>
  <c r="B61" i="11" s="1"/>
  <c r="B63" i="11" s="1"/>
  <c r="B5" i="10"/>
  <c r="B7" i="10" s="1"/>
  <c r="B9" i="10" s="1"/>
  <c r="B11" i="10" s="1"/>
  <c r="B13" i="10" s="1"/>
  <c r="B15" i="10" s="1"/>
  <c r="B17" i="10" s="1"/>
  <c r="B19" i="10" s="1"/>
  <c r="B21" i="10" s="1"/>
  <c r="B23" i="10" s="1"/>
  <c r="B25" i="10" s="1"/>
  <c r="B27" i="10" s="1"/>
  <c r="B29" i="10" s="1"/>
  <c r="B31" i="10" s="1"/>
  <c r="B33" i="10" s="1"/>
  <c r="B35" i="10" s="1"/>
  <c r="B37" i="10" s="1"/>
  <c r="B39" i="10" s="1"/>
  <c r="B41" i="10" s="1"/>
  <c r="B43" i="10" s="1"/>
  <c r="B45" i="10" s="1"/>
  <c r="B47" i="10" s="1"/>
  <c r="B49" i="10" s="1"/>
  <c r="B51" i="10" s="1"/>
  <c r="B53" i="10" s="1"/>
  <c r="B55" i="10" s="1"/>
  <c r="B57" i="10" s="1"/>
  <c r="B59" i="10" s="1"/>
  <c r="B61" i="10" s="1"/>
  <c r="B63" i="10" s="1"/>
  <c r="B5" i="9"/>
  <c r="B7" i="9" s="1"/>
  <c r="B9" i="9" s="1"/>
  <c r="B11" i="9" s="1"/>
  <c r="B13" i="9" s="1"/>
  <c r="B15" i="9" s="1"/>
  <c r="B17" i="9" s="1"/>
  <c r="B19" i="9" s="1"/>
  <c r="B21" i="9" s="1"/>
  <c r="B23" i="9" s="1"/>
  <c r="B25" i="9" s="1"/>
  <c r="B27" i="9" s="1"/>
  <c r="B29" i="9" s="1"/>
  <c r="B31" i="9" s="1"/>
  <c r="B33" i="9" s="1"/>
  <c r="B35" i="9" s="1"/>
  <c r="B37" i="9" s="1"/>
  <c r="B39" i="9" s="1"/>
  <c r="B41" i="9" s="1"/>
  <c r="B43" i="9" s="1"/>
  <c r="B45" i="9" s="1"/>
  <c r="B47" i="9" s="1"/>
  <c r="B49" i="9" s="1"/>
  <c r="B51" i="9" s="1"/>
  <c r="B53" i="9" s="1"/>
  <c r="B55" i="9" s="1"/>
  <c r="B57" i="9" s="1"/>
  <c r="B59" i="9" s="1"/>
  <c r="B61" i="9" s="1"/>
  <c r="B5" i="8"/>
  <c r="B7" i="8" s="1"/>
  <c r="B9" i="8" s="1"/>
  <c r="B11" i="8" s="1"/>
  <c r="B13" i="8" s="1"/>
  <c r="B15" i="8" s="1"/>
  <c r="B17" i="8" s="1"/>
  <c r="B19" i="8" s="1"/>
  <c r="B21" i="8" s="1"/>
  <c r="B23" i="8" s="1"/>
  <c r="B25" i="8" s="1"/>
  <c r="B27" i="8" s="1"/>
  <c r="B29" i="8" s="1"/>
  <c r="B31" i="8" s="1"/>
  <c r="B33" i="8" s="1"/>
  <c r="B35" i="8" s="1"/>
  <c r="B37" i="8" s="1"/>
  <c r="B39" i="8" s="1"/>
  <c r="B41" i="8" s="1"/>
  <c r="B43" i="8" s="1"/>
  <c r="B45" i="8" s="1"/>
  <c r="B47" i="8" s="1"/>
  <c r="B49" i="8" s="1"/>
  <c r="B51" i="8" s="1"/>
  <c r="B53" i="8" s="1"/>
  <c r="B55" i="8" s="1"/>
  <c r="B57" i="8" s="1"/>
  <c r="B59" i="8" s="1"/>
  <c r="B61" i="8" s="1"/>
  <c r="B63" i="8" s="1"/>
  <c r="B5" i="7"/>
  <c r="B7" i="7" s="1"/>
  <c r="B9" i="7" s="1"/>
  <c r="B11" i="7" s="1"/>
  <c r="B13" i="7" s="1"/>
  <c r="B15" i="7" s="1"/>
  <c r="B17" i="7" s="1"/>
  <c r="B19" i="7" s="1"/>
  <c r="B21" i="7" s="1"/>
  <c r="B23" i="7" s="1"/>
  <c r="B25" i="7" s="1"/>
  <c r="B27" i="7" s="1"/>
  <c r="B29" i="7" s="1"/>
  <c r="B31" i="7" s="1"/>
  <c r="B33" i="7" s="1"/>
  <c r="B35" i="7" s="1"/>
  <c r="B37" i="7" s="1"/>
  <c r="B39" i="7" s="1"/>
  <c r="B41" i="7" s="1"/>
  <c r="B43" i="7" s="1"/>
  <c r="B45" i="7" s="1"/>
  <c r="B47" i="7" s="1"/>
  <c r="B49" i="7" s="1"/>
  <c r="B51" i="7" s="1"/>
  <c r="B53" i="7" s="1"/>
  <c r="B55" i="7" s="1"/>
  <c r="B57" i="7" s="1"/>
  <c r="B59" i="7" s="1"/>
  <c r="B61" i="7" s="1"/>
  <c r="B5" i="6"/>
  <c r="B7" i="6" s="1"/>
  <c r="B9" i="6" s="1"/>
  <c r="B11" i="6" s="1"/>
  <c r="B13" i="6" s="1"/>
  <c r="B15" i="6" s="1"/>
  <c r="B17" i="6" s="1"/>
  <c r="B19" i="6" s="1"/>
  <c r="B21" i="6" s="1"/>
  <c r="B23" i="6" s="1"/>
  <c r="B25" i="6" s="1"/>
  <c r="B27" i="6" s="1"/>
  <c r="B29" i="6" s="1"/>
  <c r="B31" i="6" s="1"/>
  <c r="B33" i="6" s="1"/>
  <c r="B35" i="6" s="1"/>
  <c r="B37" i="6" s="1"/>
  <c r="B39" i="6" s="1"/>
  <c r="B41" i="6" s="1"/>
  <c r="B43" i="6" s="1"/>
  <c r="B45" i="6" s="1"/>
  <c r="B47" i="6" s="1"/>
  <c r="B49" i="6" s="1"/>
  <c r="B51" i="6" s="1"/>
  <c r="B53" i="6" s="1"/>
  <c r="B55" i="6" s="1"/>
  <c r="B57" i="6" s="1"/>
  <c r="B59" i="6" s="1"/>
  <c r="B61" i="6" s="1"/>
  <c r="B63" i="6" s="1"/>
  <c r="B7" i="5"/>
  <c r="B9" i="5" s="1"/>
  <c r="B11" i="5" s="1"/>
  <c r="B13" i="5" s="1"/>
  <c r="B5" i="5"/>
  <c r="B7" i="15"/>
  <c r="B9" i="15" s="1"/>
  <c r="B11" i="15" s="1"/>
  <c r="B13" i="15" s="1"/>
  <c r="B15" i="15" s="1"/>
  <c r="B17" i="15" s="1"/>
  <c r="B19" i="15" s="1"/>
  <c r="B21" i="15" s="1"/>
  <c r="B23" i="15" s="1"/>
  <c r="B25" i="15" s="1"/>
  <c r="B27" i="15" s="1"/>
  <c r="B29" i="15" s="1"/>
  <c r="B31" i="15" s="1"/>
  <c r="B33" i="15" s="1"/>
  <c r="B35" i="15" s="1"/>
  <c r="B37" i="15" s="1"/>
  <c r="B39" i="15" s="1"/>
  <c r="B41" i="15" s="1"/>
  <c r="B43" i="15" s="1"/>
  <c r="B45" i="15" s="1"/>
  <c r="B47" i="15" s="1"/>
  <c r="B49" i="15" s="1"/>
  <c r="B51" i="15" s="1"/>
  <c r="B53" i="15" s="1"/>
  <c r="B55" i="15" s="1"/>
  <c r="B57" i="15" s="1"/>
  <c r="B59" i="15" s="1"/>
  <c r="B61" i="15" s="1"/>
  <c r="B63" i="15" s="1"/>
  <c r="B5" i="15"/>
  <c r="E5" i="5" l="1"/>
  <c r="E3" i="5"/>
  <c r="E3" i="2"/>
  <c r="E11" i="5"/>
  <c r="E9" i="5"/>
  <c r="E7" i="5"/>
  <c r="E13" i="5"/>
  <c r="B15" i="5"/>
  <c r="B17" i="5" s="1"/>
  <c r="B19" i="5" s="1"/>
  <c r="E17" i="5" l="1"/>
  <c r="E19" i="5"/>
  <c r="B21" i="5"/>
  <c r="E15" i="5"/>
  <c r="B23" i="5" l="1"/>
  <c r="E21" i="5"/>
  <c r="B25" i="5" l="1"/>
  <c r="E23" i="5"/>
  <c r="B7" i="2"/>
  <c r="E7" i="2" s="1"/>
  <c r="B5" i="2"/>
  <c r="E5" i="2" s="1"/>
  <c r="E61" i="9"/>
  <c r="E59" i="9"/>
  <c r="E57" i="9"/>
  <c r="E55" i="9"/>
  <c r="E53" i="9"/>
  <c r="E51" i="9"/>
  <c r="E49" i="9"/>
  <c r="E47" i="9"/>
  <c r="E45" i="9"/>
  <c r="E43" i="9"/>
  <c r="E41" i="9"/>
  <c r="E39" i="9"/>
  <c r="E37" i="9"/>
  <c r="E35" i="9"/>
  <c r="E33" i="9"/>
  <c r="E31" i="9"/>
  <c r="E29" i="9"/>
  <c r="E27" i="9"/>
  <c r="E25" i="9"/>
  <c r="E23" i="9"/>
  <c r="E21" i="9"/>
  <c r="E19" i="9"/>
  <c r="E17" i="9"/>
  <c r="E15" i="9"/>
  <c r="E13" i="9"/>
  <c r="E11" i="9"/>
  <c r="E9" i="9"/>
  <c r="E7" i="9"/>
  <c r="E5" i="9"/>
  <c r="E3" i="9"/>
  <c r="E61" i="12"/>
  <c r="E59" i="12"/>
  <c r="E57" i="12"/>
  <c r="E55" i="12"/>
  <c r="E53" i="12"/>
  <c r="E51" i="12"/>
  <c r="E49" i="12"/>
  <c r="E47" i="12"/>
  <c r="E45" i="12"/>
  <c r="E43" i="12"/>
  <c r="E41" i="12"/>
  <c r="E39" i="12"/>
  <c r="E37" i="12"/>
  <c r="E35" i="12"/>
  <c r="E33" i="12"/>
  <c r="E31" i="12"/>
  <c r="E29" i="12"/>
  <c r="E27" i="12"/>
  <c r="E25" i="12"/>
  <c r="E23" i="12"/>
  <c r="E21" i="12"/>
  <c r="E19" i="12"/>
  <c r="E17" i="12"/>
  <c r="E15" i="12"/>
  <c r="E13" i="12"/>
  <c r="E11" i="12"/>
  <c r="E9" i="12"/>
  <c r="E7" i="12"/>
  <c r="E5" i="12"/>
  <c r="E3" i="12"/>
  <c r="E61" i="14"/>
  <c r="E59" i="14"/>
  <c r="E57" i="14"/>
  <c r="E55" i="14"/>
  <c r="E53" i="14"/>
  <c r="E51" i="14"/>
  <c r="E49" i="14"/>
  <c r="E47" i="14"/>
  <c r="E45" i="14"/>
  <c r="E43" i="14"/>
  <c r="E41" i="14"/>
  <c r="E39" i="14"/>
  <c r="E37" i="14"/>
  <c r="E35" i="14"/>
  <c r="E33" i="14"/>
  <c r="E31" i="14"/>
  <c r="E29" i="14"/>
  <c r="E27" i="14"/>
  <c r="E25" i="14"/>
  <c r="E23" i="14"/>
  <c r="E21" i="14"/>
  <c r="E19" i="14"/>
  <c r="E17" i="14"/>
  <c r="E15" i="14"/>
  <c r="E13" i="14"/>
  <c r="E11" i="14"/>
  <c r="E9" i="14"/>
  <c r="E7" i="14"/>
  <c r="E5" i="14"/>
  <c r="E3" i="14"/>
  <c r="E61" i="7"/>
  <c r="E59" i="7"/>
  <c r="E57" i="7"/>
  <c r="E55" i="7"/>
  <c r="E53" i="7"/>
  <c r="E51" i="7"/>
  <c r="E49" i="7"/>
  <c r="E47" i="7"/>
  <c r="E45" i="7"/>
  <c r="E43" i="7"/>
  <c r="E41" i="7"/>
  <c r="E39" i="7"/>
  <c r="E37" i="7"/>
  <c r="E35" i="7"/>
  <c r="E33" i="7"/>
  <c r="E31" i="7"/>
  <c r="E29" i="7"/>
  <c r="E27" i="7"/>
  <c r="E25" i="7"/>
  <c r="E23" i="7"/>
  <c r="E21" i="7"/>
  <c r="E19" i="7"/>
  <c r="E17" i="7"/>
  <c r="E15" i="7"/>
  <c r="E13" i="7"/>
  <c r="E11" i="7"/>
  <c r="E9" i="7"/>
  <c r="E7" i="7"/>
  <c r="E5" i="7"/>
  <c r="E3" i="7"/>
  <c r="E63" i="8"/>
  <c r="E61" i="8"/>
  <c r="E59" i="8"/>
  <c r="E57" i="8"/>
  <c r="E55" i="8"/>
  <c r="E53" i="8"/>
  <c r="E51" i="8"/>
  <c r="E49" i="8"/>
  <c r="E47" i="8"/>
  <c r="E45" i="8"/>
  <c r="E43" i="8"/>
  <c r="E41" i="8"/>
  <c r="E39" i="8"/>
  <c r="E37" i="8"/>
  <c r="E35" i="8"/>
  <c r="E33" i="8"/>
  <c r="E31" i="8"/>
  <c r="E29" i="8"/>
  <c r="E27" i="8"/>
  <c r="E25" i="8"/>
  <c r="E23" i="8"/>
  <c r="E21" i="8"/>
  <c r="E19" i="8"/>
  <c r="E17" i="8"/>
  <c r="E15" i="8"/>
  <c r="E13" i="8"/>
  <c r="E11" i="8"/>
  <c r="E9" i="8"/>
  <c r="E7" i="8"/>
  <c r="E5" i="8"/>
  <c r="E3" i="8"/>
  <c r="E63" i="10"/>
  <c r="E61" i="10"/>
  <c r="E59" i="10"/>
  <c r="E57" i="10"/>
  <c r="E55" i="10"/>
  <c r="E53" i="10"/>
  <c r="E51" i="10"/>
  <c r="E49" i="10"/>
  <c r="E47" i="10"/>
  <c r="E45" i="10"/>
  <c r="E43" i="10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5" i="10"/>
  <c r="E3" i="10"/>
  <c r="E63" i="11"/>
  <c r="E61" i="11"/>
  <c r="E59" i="11"/>
  <c r="E57" i="11"/>
  <c r="E55" i="11"/>
  <c r="E53" i="11"/>
  <c r="E51" i="11"/>
  <c r="E49" i="11"/>
  <c r="E47" i="11"/>
  <c r="E45" i="11"/>
  <c r="E43" i="11"/>
  <c r="E41" i="11"/>
  <c r="E39" i="11"/>
  <c r="E37" i="11"/>
  <c r="E35" i="11"/>
  <c r="E33" i="11"/>
  <c r="E31" i="11"/>
  <c r="E29" i="11"/>
  <c r="E27" i="11"/>
  <c r="E25" i="11"/>
  <c r="E23" i="11"/>
  <c r="E21" i="11"/>
  <c r="E19" i="11"/>
  <c r="E17" i="11"/>
  <c r="E15" i="11"/>
  <c r="E13" i="11"/>
  <c r="E11" i="11"/>
  <c r="E9" i="11"/>
  <c r="E7" i="11"/>
  <c r="E5" i="11"/>
  <c r="E3" i="11"/>
  <c r="E63" i="13"/>
  <c r="E61" i="13"/>
  <c r="E59" i="13"/>
  <c r="E57" i="13"/>
  <c r="E55" i="13"/>
  <c r="E53" i="13"/>
  <c r="E51" i="13"/>
  <c r="E49" i="13"/>
  <c r="E47" i="13"/>
  <c r="E45" i="13"/>
  <c r="E43" i="13"/>
  <c r="E41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E15" i="13"/>
  <c r="E13" i="13"/>
  <c r="E11" i="13"/>
  <c r="E9" i="13"/>
  <c r="E7" i="13"/>
  <c r="E5" i="13"/>
  <c r="E3" i="13"/>
  <c r="E63" i="15"/>
  <c r="E61" i="15"/>
  <c r="E59" i="15"/>
  <c r="E57" i="15"/>
  <c r="E55" i="15"/>
  <c r="E53" i="15"/>
  <c r="E51" i="15"/>
  <c r="E49" i="15"/>
  <c r="E47" i="15"/>
  <c r="E45" i="15"/>
  <c r="E43" i="15"/>
  <c r="E41" i="15"/>
  <c r="E39" i="15"/>
  <c r="E37" i="15"/>
  <c r="E35" i="15"/>
  <c r="E33" i="15"/>
  <c r="E31" i="15"/>
  <c r="E29" i="15"/>
  <c r="E27" i="15"/>
  <c r="E25" i="15"/>
  <c r="E23" i="15"/>
  <c r="E21" i="15"/>
  <c r="E19" i="15"/>
  <c r="E17" i="15"/>
  <c r="E15" i="15"/>
  <c r="E13" i="15"/>
  <c r="E11" i="15"/>
  <c r="E9" i="15"/>
  <c r="E7" i="15"/>
  <c r="E5" i="15"/>
  <c r="E3" i="15"/>
  <c r="E63" i="6"/>
  <c r="E61" i="6"/>
  <c r="E59" i="6"/>
  <c r="E57" i="6"/>
  <c r="E55" i="6"/>
  <c r="E53" i="6"/>
  <c r="E51" i="6"/>
  <c r="E49" i="6"/>
  <c r="E47" i="6"/>
  <c r="E45" i="6"/>
  <c r="E43" i="6"/>
  <c r="E41" i="6"/>
  <c r="E39" i="6"/>
  <c r="E37" i="6"/>
  <c r="E35" i="6"/>
  <c r="E33" i="6"/>
  <c r="E31" i="6"/>
  <c r="E29" i="6"/>
  <c r="E27" i="6"/>
  <c r="E25" i="6"/>
  <c r="E23" i="6"/>
  <c r="E21" i="6"/>
  <c r="E19" i="6"/>
  <c r="E17" i="6"/>
  <c r="E15" i="6"/>
  <c r="E13" i="6"/>
  <c r="E11" i="6"/>
  <c r="E9" i="6"/>
  <c r="E7" i="6"/>
  <c r="E5" i="6"/>
  <c r="E3" i="6"/>
  <c r="C1" i="11"/>
  <c r="B9" i="2" l="1"/>
  <c r="E25" i="5"/>
  <c r="B27" i="5"/>
  <c r="D58" i="5"/>
  <c r="D56" i="5"/>
  <c r="D54" i="5"/>
  <c r="D52" i="5"/>
  <c r="D50" i="5"/>
  <c r="D48" i="5"/>
  <c r="D46" i="5"/>
  <c r="D44" i="5"/>
  <c r="D42" i="5"/>
  <c r="D40" i="5"/>
  <c r="D38" i="5"/>
  <c r="D36" i="5"/>
  <c r="D34" i="5"/>
  <c r="D32" i="5"/>
  <c r="D30" i="5"/>
  <c r="D28" i="5"/>
  <c r="D27" i="5"/>
  <c r="G27" i="5" s="1"/>
  <c r="D26" i="5"/>
  <c r="D25" i="5"/>
  <c r="G25" i="5" s="1"/>
  <c r="D24" i="5"/>
  <c r="D23" i="5"/>
  <c r="G23" i="5" s="1"/>
  <c r="D22" i="5"/>
  <c r="D21" i="5"/>
  <c r="G21" i="5" s="1"/>
  <c r="D20" i="5"/>
  <c r="D19" i="5"/>
  <c r="G19" i="5" s="1"/>
  <c r="D18" i="5"/>
  <c r="D17" i="5"/>
  <c r="G17" i="5" s="1"/>
  <c r="D16" i="5"/>
  <c r="D15" i="5"/>
  <c r="G15" i="5" s="1"/>
  <c r="D14" i="5"/>
  <c r="D13" i="5"/>
  <c r="G13" i="5" s="1"/>
  <c r="D12" i="5"/>
  <c r="D11" i="5"/>
  <c r="G11" i="5" s="1"/>
  <c r="D10" i="5"/>
  <c r="D9" i="5"/>
  <c r="G9" i="5" s="1"/>
  <c r="D8" i="5"/>
  <c r="D7" i="5"/>
  <c r="G7" i="5" s="1"/>
  <c r="D6" i="5"/>
  <c r="D5" i="5"/>
  <c r="G5" i="5" s="1"/>
  <c r="D4" i="5"/>
  <c r="D3" i="5"/>
  <c r="G3" i="5" s="1"/>
  <c r="C27" i="5"/>
  <c r="C25" i="5"/>
  <c r="C23" i="5"/>
  <c r="C21" i="5"/>
  <c r="C19" i="5"/>
  <c r="C17" i="5"/>
  <c r="C15" i="5"/>
  <c r="C13" i="5"/>
  <c r="C11" i="5"/>
  <c r="C9" i="5"/>
  <c r="C7" i="5"/>
  <c r="C5" i="5"/>
  <c r="C3" i="5"/>
  <c r="C1" i="5"/>
  <c r="C1" i="16"/>
  <c r="B29" i="5" l="1"/>
  <c r="E27" i="5"/>
  <c r="E9" i="2"/>
  <c r="B11" i="2"/>
  <c r="D11" i="2" s="1"/>
  <c r="G11" i="2" s="1"/>
  <c r="C7" i="2"/>
  <c r="D7" i="2"/>
  <c r="G7" i="2" s="1"/>
  <c r="D8" i="2"/>
  <c r="C9" i="2"/>
  <c r="D9" i="2"/>
  <c r="G9" i="2" s="1"/>
  <c r="D10" i="2"/>
  <c r="E11" i="2" l="1"/>
  <c r="B13" i="2"/>
  <c r="C11" i="2"/>
  <c r="E29" i="5"/>
  <c r="B31" i="5"/>
  <c r="C29" i="5"/>
  <c r="D29" i="5"/>
  <c r="G29" i="5" s="1"/>
  <c r="D3" i="2"/>
  <c r="G3" i="2" s="1"/>
  <c r="D64" i="15"/>
  <c r="D63" i="15"/>
  <c r="C63" i="15"/>
  <c r="D62" i="15"/>
  <c r="D61" i="15"/>
  <c r="C61" i="15"/>
  <c r="D60" i="15"/>
  <c r="D59" i="15"/>
  <c r="G59" i="15" s="1"/>
  <c r="C59" i="15"/>
  <c r="D58" i="15"/>
  <c r="D57" i="15"/>
  <c r="G57" i="15" s="1"/>
  <c r="C57" i="15"/>
  <c r="D56" i="15"/>
  <c r="D55" i="15"/>
  <c r="G55" i="15" s="1"/>
  <c r="C55" i="15"/>
  <c r="D54" i="15"/>
  <c r="D53" i="15"/>
  <c r="G53" i="15" s="1"/>
  <c r="C53" i="15"/>
  <c r="D52" i="15"/>
  <c r="D51" i="15"/>
  <c r="G51" i="15" s="1"/>
  <c r="C51" i="15"/>
  <c r="D50" i="15"/>
  <c r="D49" i="15"/>
  <c r="G49" i="15" s="1"/>
  <c r="C49" i="15"/>
  <c r="D48" i="15"/>
  <c r="D47" i="15"/>
  <c r="G47" i="15" s="1"/>
  <c r="C47" i="15"/>
  <c r="D46" i="15"/>
  <c r="D45" i="15"/>
  <c r="G45" i="15" s="1"/>
  <c r="C45" i="15"/>
  <c r="D44" i="15"/>
  <c r="D43" i="15"/>
  <c r="G43" i="15" s="1"/>
  <c r="C43" i="15"/>
  <c r="D42" i="15"/>
  <c r="D41" i="15"/>
  <c r="G41" i="15" s="1"/>
  <c r="C41" i="15"/>
  <c r="D40" i="15"/>
  <c r="D39" i="15"/>
  <c r="G39" i="15" s="1"/>
  <c r="C39" i="15"/>
  <c r="D38" i="15"/>
  <c r="D37" i="15"/>
  <c r="G37" i="15" s="1"/>
  <c r="C37" i="15"/>
  <c r="D36" i="15"/>
  <c r="D35" i="15"/>
  <c r="G35" i="15" s="1"/>
  <c r="C35" i="15"/>
  <c r="D34" i="15"/>
  <c r="D33" i="15"/>
  <c r="G33" i="15" s="1"/>
  <c r="C33" i="15"/>
  <c r="D32" i="15"/>
  <c r="D31" i="15"/>
  <c r="G31" i="15" s="1"/>
  <c r="C31" i="15"/>
  <c r="D30" i="15"/>
  <c r="D29" i="15"/>
  <c r="G29" i="15" s="1"/>
  <c r="C29" i="15"/>
  <c r="D28" i="15"/>
  <c r="D27" i="15"/>
  <c r="G27" i="15" s="1"/>
  <c r="C27" i="15"/>
  <c r="D26" i="15"/>
  <c r="D25" i="15"/>
  <c r="G25" i="15" s="1"/>
  <c r="C25" i="15"/>
  <c r="D24" i="15"/>
  <c r="D23" i="15"/>
  <c r="G23" i="15" s="1"/>
  <c r="C23" i="15"/>
  <c r="D22" i="15"/>
  <c r="D21" i="15"/>
  <c r="G21" i="15" s="1"/>
  <c r="C21" i="15"/>
  <c r="D20" i="15"/>
  <c r="D19" i="15"/>
  <c r="G19" i="15" s="1"/>
  <c r="C19" i="15"/>
  <c r="D18" i="15"/>
  <c r="D17" i="15"/>
  <c r="G17" i="15" s="1"/>
  <c r="C17" i="15"/>
  <c r="D16" i="15"/>
  <c r="D15" i="15"/>
  <c r="G15" i="15" s="1"/>
  <c r="C15" i="15"/>
  <c r="D14" i="15"/>
  <c r="D13" i="15"/>
  <c r="G13" i="15" s="1"/>
  <c r="C13" i="15"/>
  <c r="D12" i="15"/>
  <c r="D11" i="15"/>
  <c r="G11" i="15" s="1"/>
  <c r="C11" i="15"/>
  <c r="D10" i="15"/>
  <c r="D9" i="15"/>
  <c r="G9" i="15" s="1"/>
  <c r="C9" i="15"/>
  <c r="D8" i="15"/>
  <c r="D7" i="15"/>
  <c r="G7" i="15" s="1"/>
  <c r="C7" i="15"/>
  <c r="D6" i="15"/>
  <c r="D5" i="15"/>
  <c r="G5" i="15" s="1"/>
  <c r="C5" i="15"/>
  <c r="D4" i="15"/>
  <c r="D3" i="15"/>
  <c r="G3" i="15" s="1"/>
  <c r="C3" i="15"/>
  <c r="C1" i="15"/>
  <c r="D62" i="14"/>
  <c r="D61" i="14"/>
  <c r="G61" i="14" s="1"/>
  <c r="C61" i="14"/>
  <c r="D60" i="14"/>
  <c r="D59" i="14"/>
  <c r="G59" i="14" s="1"/>
  <c r="C59" i="14"/>
  <c r="D58" i="14"/>
  <c r="D57" i="14"/>
  <c r="G57" i="14" s="1"/>
  <c r="C57" i="14"/>
  <c r="D56" i="14"/>
  <c r="D55" i="14"/>
  <c r="G55" i="14" s="1"/>
  <c r="C55" i="14"/>
  <c r="D54" i="14"/>
  <c r="D53" i="14"/>
  <c r="G53" i="14" s="1"/>
  <c r="C53" i="14"/>
  <c r="D52" i="14"/>
  <c r="D51" i="14"/>
  <c r="G51" i="14" s="1"/>
  <c r="C51" i="14"/>
  <c r="D50" i="14"/>
  <c r="D49" i="14"/>
  <c r="G49" i="14" s="1"/>
  <c r="C49" i="14"/>
  <c r="D48" i="14"/>
  <c r="D47" i="14"/>
  <c r="G47" i="14" s="1"/>
  <c r="C47" i="14"/>
  <c r="D46" i="14"/>
  <c r="D45" i="14"/>
  <c r="G45" i="14" s="1"/>
  <c r="C45" i="14"/>
  <c r="D44" i="14"/>
  <c r="D43" i="14"/>
  <c r="G43" i="14" s="1"/>
  <c r="C43" i="14"/>
  <c r="D42" i="14"/>
  <c r="D41" i="14"/>
  <c r="G41" i="14" s="1"/>
  <c r="C41" i="14"/>
  <c r="D40" i="14"/>
  <c r="D39" i="14"/>
  <c r="G39" i="14" s="1"/>
  <c r="C39" i="14"/>
  <c r="D38" i="14"/>
  <c r="D37" i="14"/>
  <c r="G37" i="14" s="1"/>
  <c r="C37" i="14"/>
  <c r="D36" i="14"/>
  <c r="D35" i="14"/>
  <c r="G35" i="14" s="1"/>
  <c r="C35" i="14"/>
  <c r="D34" i="14"/>
  <c r="D33" i="14"/>
  <c r="G33" i="14" s="1"/>
  <c r="C33" i="14"/>
  <c r="D32" i="14"/>
  <c r="D31" i="14"/>
  <c r="G31" i="14" s="1"/>
  <c r="C31" i="14"/>
  <c r="D30" i="14"/>
  <c r="D29" i="14"/>
  <c r="G29" i="14" s="1"/>
  <c r="C29" i="14"/>
  <c r="D28" i="14"/>
  <c r="D27" i="14"/>
  <c r="G27" i="14" s="1"/>
  <c r="C27" i="14"/>
  <c r="D26" i="14"/>
  <c r="D25" i="14"/>
  <c r="G25" i="14" s="1"/>
  <c r="C25" i="14"/>
  <c r="D24" i="14"/>
  <c r="D23" i="14"/>
  <c r="G23" i="14" s="1"/>
  <c r="C23" i="14"/>
  <c r="D22" i="14"/>
  <c r="D21" i="14"/>
  <c r="G21" i="14" s="1"/>
  <c r="C21" i="14"/>
  <c r="D20" i="14"/>
  <c r="D19" i="14"/>
  <c r="G19" i="14" s="1"/>
  <c r="C19" i="14"/>
  <c r="D18" i="14"/>
  <c r="D17" i="14"/>
  <c r="G17" i="14" s="1"/>
  <c r="C17" i="14"/>
  <c r="D16" i="14"/>
  <c r="D15" i="14"/>
  <c r="G15" i="14" s="1"/>
  <c r="C15" i="14"/>
  <c r="D14" i="14"/>
  <c r="D13" i="14"/>
  <c r="G13" i="14" s="1"/>
  <c r="C13" i="14"/>
  <c r="D12" i="14"/>
  <c r="D11" i="14"/>
  <c r="G11" i="14" s="1"/>
  <c r="C11" i="14"/>
  <c r="D10" i="14"/>
  <c r="D9" i="14"/>
  <c r="G9" i="14" s="1"/>
  <c r="C9" i="14"/>
  <c r="D8" i="14"/>
  <c r="D7" i="14"/>
  <c r="G7" i="14" s="1"/>
  <c r="C7" i="14"/>
  <c r="D6" i="14"/>
  <c r="D5" i="14"/>
  <c r="G5" i="14" s="1"/>
  <c r="C5" i="14"/>
  <c r="D4" i="14"/>
  <c r="D3" i="14"/>
  <c r="G3" i="14" s="1"/>
  <c r="C3" i="14"/>
  <c r="C1" i="14"/>
  <c r="D64" i="13"/>
  <c r="D63" i="13"/>
  <c r="G63" i="13" s="1"/>
  <c r="C63" i="13"/>
  <c r="D62" i="13"/>
  <c r="D61" i="13"/>
  <c r="G61" i="13" s="1"/>
  <c r="C61" i="13"/>
  <c r="D60" i="13"/>
  <c r="D59" i="13"/>
  <c r="G59" i="13" s="1"/>
  <c r="C59" i="13"/>
  <c r="D58" i="13"/>
  <c r="D57" i="13"/>
  <c r="G57" i="13" s="1"/>
  <c r="C57" i="13"/>
  <c r="D56" i="13"/>
  <c r="D55" i="13"/>
  <c r="G55" i="13" s="1"/>
  <c r="C55" i="13"/>
  <c r="D54" i="13"/>
  <c r="D53" i="13"/>
  <c r="G53" i="13" s="1"/>
  <c r="C53" i="13"/>
  <c r="D52" i="13"/>
  <c r="D51" i="13"/>
  <c r="G51" i="13" s="1"/>
  <c r="C51" i="13"/>
  <c r="D50" i="13"/>
  <c r="D49" i="13"/>
  <c r="G49" i="13" s="1"/>
  <c r="C49" i="13"/>
  <c r="D48" i="13"/>
  <c r="D47" i="13"/>
  <c r="G47" i="13" s="1"/>
  <c r="C47" i="13"/>
  <c r="D46" i="13"/>
  <c r="D45" i="13"/>
  <c r="G45" i="13" s="1"/>
  <c r="C45" i="13"/>
  <c r="D44" i="13"/>
  <c r="D43" i="13"/>
  <c r="G43" i="13" s="1"/>
  <c r="C43" i="13"/>
  <c r="D42" i="13"/>
  <c r="D41" i="13"/>
  <c r="G41" i="13" s="1"/>
  <c r="C41" i="13"/>
  <c r="D40" i="13"/>
  <c r="D39" i="13"/>
  <c r="G39" i="13" s="1"/>
  <c r="C39" i="13"/>
  <c r="D38" i="13"/>
  <c r="D37" i="13"/>
  <c r="G37" i="13" s="1"/>
  <c r="C37" i="13"/>
  <c r="D36" i="13"/>
  <c r="D35" i="13"/>
  <c r="G35" i="13" s="1"/>
  <c r="C35" i="13"/>
  <c r="D34" i="13"/>
  <c r="D33" i="13"/>
  <c r="G33" i="13" s="1"/>
  <c r="C33" i="13"/>
  <c r="D32" i="13"/>
  <c r="D31" i="13"/>
  <c r="G31" i="13" s="1"/>
  <c r="C31" i="13"/>
  <c r="D30" i="13"/>
  <c r="D29" i="13"/>
  <c r="G29" i="13" s="1"/>
  <c r="C29" i="13"/>
  <c r="D28" i="13"/>
  <c r="D27" i="13"/>
  <c r="G27" i="13" s="1"/>
  <c r="C27" i="13"/>
  <c r="D26" i="13"/>
  <c r="D25" i="13"/>
  <c r="G25" i="13" s="1"/>
  <c r="C25" i="13"/>
  <c r="D24" i="13"/>
  <c r="D23" i="13"/>
  <c r="G23" i="13" s="1"/>
  <c r="C23" i="13"/>
  <c r="D22" i="13"/>
  <c r="D21" i="13"/>
  <c r="G21" i="13" s="1"/>
  <c r="C21" i="13"/>
  <c r="D20" i="13"/>
  <c r="D19" i="13"/>
  <c r="G19" i="13" s="1"/>
  <c r="C19" i="13"/>
  <c r="D18" i="13"/>
  <c r="D17" i="13"/>
  <c r="G17" i="13" s="1"/>
  <c r="C17" i="13"/>
  <c r="D16" i="13"/>
  <c r="D15" i="13"/>
  <c r="G15" i="13" s="1"/>
  <c r="C15" i="13"/>
  <c r="D14" i="13"/>
  <c r="D13" i="13"/>
  <c r="G13" i="13" s="1"/>
  <c r="C13" i="13"/>
  <c r="D12" i="13"/>
  <c r="D11" i="13"/>
  <c r="G11" i="13" s="1"/>
  <c r="C11" i="13"/>
  <c r="D10" i="13"/>
  <c r="D9" i="13"/>
  <c r="G9" i="13" s="1"/>
  <c r="C9" i="13"/>
  <c r="D8" i="13"/>
  <c r="D7" i="13"/>
  <c r="G7" i="13" s="1"/>
  <c r="C7" i="13"/>
  <c r="D6" i="13"/>
  <c r="D5" i="13"/>
  <c r="G5" i="13" s="1"/>
  <c r="C5" i="13"/>
  <c r="D4" i="13"/>
  <c r="D3" i="13"/>
  <c r="G3" i="13" s="1"/>
  <c r="C3" i="13"/>
  <c r="C1" i="13"/>
  <c r="D62" i="12"/>
  <c r="D61" i="12"/>
  <c r="G61" i="12" s="1"/>
  <c r="C61" i="12"/>
  <c r="D60" i="12"/>
  <c r="D59" i="12"/>
  <c r="G59" i="12" s="1"/>
  <c r="C59" i="12"/>
  <c r="D58" i="12"/>
  <c r="D57" i="12"/>
  <c r="G57" i="12" s="1"/>
  <c r="C57" i="12"/>
  <c r="D56" i="12"/>
  <c r="D55" i="12"/>
  <c r="G55" i="12" s="1"/>
  <c r="C55" i="12"/>
  <c r="D54" i="12"/>
  <c r="D53" i="12"/>
  <c r="G53" i="12" s="1"/>
  <c r="C53" i="12"/>
  <c r="D52" i="12"/>
  <c r="D51" i="12"/>
  <c r="G51" i="12" s="1"/>
  <c r="C51" i="12"/>
  <c r="D50" i="12"/>
  <c r="D49" i="12"/>
  <c r="G49" i="12" s="1"/>
  <c r="C49" i="12"/>
  <c r="D48" i="12"/>
  <c r="D47" i="12"/>
  <c r="G47" i="12" s="1"/>
  <c r="C47" i="12"/>
  <c r="D46" i="12"/>
  <c r="D45" i="12"/>
  <c r="G45" i="12" s="1"/>
  <c r="C45" i="12"/>
  <c r="D44" i="12"/>
  <c r="D43" i="12"/>
  <c r="G43" i="12" s="1"/>
  <c r="C43" i="12"/>
  <c r="D42" i="12"/>
  <c r="D41" i="12"/>
  <c r="G41" i="12" s="1"/>
  <c r="C41" i="12"/>
  <c r="D40" i="12"/>
  <c r="D39" i="12"/>
  <c r="G39" i="12" s="1"/>
  <c r="C39" i="12"/>
  <c r="D38" i="12"/>
  <c r="D37" i="12"/>
  <c r="G37" i="12" s="1"/>
  <c r="C37" i="12"/>
  <c r="D36" i="12"/>
  <c r="D35" i="12"/>
  <c r="G35" i="12" s="1"/>
  <c r="C35" i="12"/>
  <c r="D34" i="12"/>
  <c r="D33" i="12"/>
  <c r="G33" i="12" s="1"/>
  <c r="C33" i="12"/>
  <c r="D32" i="12"/>
  <c r="D31" i="12"/>
  <c r="G31" i="12" s="1"/>
  <c r="C31" i="12"/>
  <c r="D30" i="12"/>
  <c r="D29" i="12"/>
  <c r="G29" i="12" s="1"/>
  <c r="C29" i="12"/>
  <c r="D28" i="12"/>
  <c r="D27" i="12"/>
  <c r="G27" i="12" s="1"/>
  <c r="C27" i="12"/>
  <c r="D26" i="12"/>
  <c r="D25" i="12"/>
  <c r="G25" i="12" s="1"/>
  <c r="C25" i="12"/>
  <c r="D24" i="12"/>
  <c r="D23" i="12"/>
  <c r="G23" i="12" s="1"/>
  <c r="C23" i="12"/>
  <c r="D22" i="12"/>
  <c r="D21" i="12"/>
  <c r="G21" i="12" s="1"/>
  <c r="C21" i="12"/>
  <c r="D20" i="12"/>
  <c r="D19" i="12"/>
  <c r="G19" i="12" s="1"/>
  <c r="C19" i="12"/>
  <c r="D18" i="12"/>
  <c r="D17" i="12"/>
  <c r="G17" i="12" s="1"/>
  <c r="C17" i="12"/>
  <c r="D16" i="12"/>
  <c r="D15" i="12"/>
  <c r="G15" i="12" s="1"/>
  <c r="C15" i="12"/>
  <c r="D14" i="12"/>
  <c r="D13" i="12"/>
  <c r="G13" i="12" s="1"/>
  <c r="C13" i="12"/>
  <c r="D12" i="12"/>
  <c r="D11" i="12"/>
  <c r="G11" i="12" s="1"/>
  <c r="C11" i="12"/>
  <c r="D10" i="12"/>
  <c r="D9" i="12"/>
  <c r="G9" i="12" s="1"/>
  <c r="C9" i="12"/>
  <c r="D8" i="12"/>
  <c r="D7" i="12"/>
  <c r="G7" i="12" s="1"/>
  <c r="C7" i="12"/>
  <c r="D6" i="12"/>
  <c r="D5" i="12"/>
  <c r="G5" i="12" s="1"/>
  <c r="C5" i="12"/>
  <c r="D4" i="12"/>
  <c r="D3" i="12"/>
  <c r="G3" i="12" s="1"/>
  <c r="C3" i="12"/>
  <c r="C1" i="12"/>
  <c r="D64" i="11"/>
  <c r="D63" i="11"/>
  <c r="G63" i="11" s="1"/>
  <c r="C63" i="11"/>
  <c r="D62" i="11"/>
  <c r="D61" i="11"/>
  <c r="G61" i="11" s="1"/>
  <c r="C61" i="11"/>
  <c r="D60" i="11"/>
  <c r="D59" i="11"/>
  <c r="G59" i="11" s="1"/>
  <c r="C59" i="11"/>
  <c r="D58" i="11"/>
  <c r="D57" i="11"/>
  <c r="G57" i="11" s="1"/>
  <c r="C57" i="11"/>
  <c r="D56" i="11"/>
  <c r="D55" i="11"/>
  <c r="G55" i="11" s="1"/>
  <c r="C55" i="11"/>
  <c r="D54" i="11"/>
  <c r="D53" i="11"/>
  <c r="G53" i="11" s="1"/>
  <c r="C53" i="11"/>
  <c r="D52" i="11"/>
  <c r="D51" i="11"/>
  <c r="G51" i="11" s="1"/>
  <c r="C51" i="11"/>
  <c r="D50" i="11"/>
  <c r="D49" i="11"/>
  <c r="G49" i="11" s="1"/>
  <c r="C49" i="11"/>
  <c r="D48" i="11"/>
  <c r="D47" i="11"/>
  <c r="G47" i="11" s="1"/>
  <c r="C47" i="11"/>
  <c r="D46" i="11"/>
  <c r="D45" i="11"/>
  <c r="G45" i="11" s="1"/>
  <c r="C45" i="11"/>
  <c r="D44" i="11"/>
  <c r="D43" i="11"/>
  <c r="G43" i="11" s="1"/>
  <c r="C43" i="11"/>
  <c r="D42" i="11"/>
  <c r="D41" i="11"/>
  <c r="G41" i="11" s="1"/>
  <c r="C41" i="11"/>
  <c r="D40" i="11"/>
  <c r="D39" i="11"/>
  <c r="G39" i="11" s="1"/>
  <c r="C39" i="11"/>
  <c r="D38" i="11"/>
  <c r="D37" i="11"/>
  <c r="G37" i="11" s="1"/>
  <c r="C37" i="11"/>
  <c r="D36" i="11"/>
  <c r="D35" i="11"/>
  <c r="G35" i="11" s="1"/>
  <c r="C35" i="11"/>
  <c r="D34" i="11"/>
  <c r="D33" i="11"/>
  <c r="G33" i="11" s="1"/>
  <c r="C33" i="11"/>
  <c r="D32" i="11"/>
  <c r="D31" i="11"/>
  <c r="G31" i="11" s="1"/>
  <c r="C31" i="11"/>
  <c r="D30" i="11"/>
  <c r="D29" i="11"/>
  <c r="G29" i="11" s="1"/>
  <c r="C29" i="11"/>
  <c r="D28" i="11"/>
  <c r="D27" i="11"/>
  <c r="G27" i="11" s="1"/>
  <c r="C27" i="11"/>
  <c r="D26" i="11"/>
  <c r="D25" i="11"/>
  <c r="G25" i="11" s="1"/>
  <c r="C25" i="11"/>
  <c r="D24" i="11"/>
  <c r="D23" i="11"/>
  <c r="G23" i="11" s="1"/>
  <c r="C23" i="11"/>
  <c r="D22" i="11"/>
  <c r="D21" i="11"/>
  <c r="G21" i="11" s="1"/>
  <c r="C21" i="11"/>
  <c r="D20" i="11"/>
  <c r="D19" i="11"/>
  <c r="G19" i="11" s="1"/>
  <c r="C19" i="11"/>
  <c r="D18" i="11"/>
  <c r="D17" i="11"/>
  <c r="G17" i="11" s="1"/>
  <c r="C17" i="11"/>
  <c r="D16" i="11"/>
  <c r="D15" i="11"/>
  <c r="G15" i="11" s="1"/>
  <c r="C15" i="11"/>
  <c r="D14" i="11"/>
  <c r="D13" i="11"/>
  <c r="G13" i="11" s="1"/>
  <c r="C13" i="11"/>
  <c r="D12" i="11"/>
  <c r="D11" i="11"/>
  <c r="G11" i="11" s="1"/>
  <c r="C11" i="11"/>
  <c r="D10" i="11"/>
  <c r="D9" i="11"/>
  <c r="G9" i="11" s="1"/>
  <c r="C9" i="11"/>
  <c r="D8" i="11"/>
  <c r="D7" i="11"/>
  <c r="G7" i="11" s="1"/>
  <c r="C7" i="11"/>
  <c r="D6" i="11"/>
  <c r="D5" i="11"/>
  <c r="G5" i="11" s="1"/>
  <c r="C5" i="11"/>
  <c r="D4" i="11"/>
  <c r="D3" i="11"/>
  <c r="G3" i="11" s="1"/>
  <c r="C3" i="11"/>
  <c r="D64" i="10"/>
  <c r="D63" i="10"/>
  <c r="G63" i="10" s="1"/>
  <c r="C63" i="10"/>
  <c r="D62" i="10"/>
  <c r="D61" i="10"/>
  <c r="G61" i="10" s="1"/>
  <c r="C61" i="10"/>
  <c r="D60" i="10"/>
  <c r="D59" i="10"/>
  <c r="G59" i="10" s="1"/>
  <c r="C59" i="10"/>
  <c r="D58" i="10"/>
  <c r="D57" i="10"/>
  <c r="G57" i="10" s="1"/>
  <c r="C57" i="10"/>
  <c r="D56" i="10"/>
  <c r="D55" i="10"/>
  <c r="G55" i="10" s="1"/>
  <c r="C55" i="10"/>
  <c r="D54" i="10"/>
  <c r="D53" i="10"/>
  <c r="G53" i="10" s="1"/>
  <c r="C53" i="10"/>
  <c r="D52" i="10"/>
  <c r="D51" i="10"/>
  <c r="G51" i="10" s="1"/>
  <c r="C51" i="10"/>
  <c r="D50" i="10"/>
  <c r="D49" i="10"/>
  <c r="G49" i="10" s="1"/>
  <c r="C49" i="10"/>
  <c r="D48" i="10"/>
  <c r="D47" i="10"/>
  <c r="G47" i="10" s="1"/>
  <c r="C47" i="10"/>
  <c r="D46" i="10"/>
  <c r="D45" i="10"/>
  <c r="G45" i="10" s="1"/>
  <c r="C45" i="10"/>
  <c r="D44" i="10"/>
  <c r="D43" i="10"/>
  <c r="G43" i="10" s="1"/>
  <c r="C43" i="10"/>
  <c r="D42" i="10"/>
  <c r="D41" i="10"/>
  <c r="G41" i="10" s="1"/>
  <c r="C41" i="10"/>
  <c r="D40" i="10"/>
  <c r="D39" i="10"/>
  <c r="G39" i="10" s="1"/>
  <c r="C39" i="10"/>
  <c r="D38" i="10"/>
  <c r="D37" i="10"/>
  <c r="G37" i="10" s="1"/>
  <c r="C37" i="10"/>
  <c r="D36" i="10"/>
  <c r="D35" i="10"/>
  <c r="G35" i="10" s="1"/>
  <c r="C35" i="10"/>
  <c r="D34" i="10"/>
  <c r="D33" i="10"/>
  <c r="G33" i="10" s="1"/>
  <c r="C33" i="10"/>
  <c r="D32" i="10"/>
  <c r="D31" i="10"/>
  <c r="G31" i="10" s="1"/>
  <c r="C31" i="10"/>
  <c r="D30" i="10"/>
  <c r="D29" i="10"/>
  <c r="G29" i="10" s="1"/>
  <c r="C29" i="10"/>
  <c r="D28" i="10"/>
  <c r="D27" i="10"/>
  <c r="G27" i="10" s="1"/>
  <c r="C27" i="10"/>
  <c r="D26" i="10"/>
  <c r="D25" i="10"/>
  <c r="G25" i="10" s="1"/>
  <c r="C25" i="10"/>
  <c r="D24" i="10"/>
  <c r="D23" i="10"/>
  <c r="G23" i="10" s="1"/>
  <c r="C23" i="10"/>
  <c r="D22" i="10"/>
  <c r="D21" i="10"/>
  <c r="G21" i="10" s="1"/>
  <c r="C21" i="10"/>
  <c r="D20" i="10"/>
  <c r="D19" i="10"/>
  <c r="G19" i="10" s="1"/>
  <c r="C19" i="10"/>
  <c r="D18" i="10"/>
  <c r="D17" i="10"/>
  <c r="G17" i="10" s="1"/>
  <c r="C17" i="10"/>
  <c r="D16" i="10"/>
  <c r="D15" i="10"/>
  <c r="G15" i="10" s="1"/>
  <c r="C15" i="10"/>
  <c r="D14" i="10"/>
  <c r="D13" i="10"/>
  <c r="G13" i="10" s="1"/>
  <c r="C13" i="10"/>
  <c r="D12" i="10"/>
  <c r="D11" i="10"/>
  <c r="G11" i="10" s="1"/>
  <c r="C11" i="10"/>
  <c r="D10" i="10"/>
  <c r="D9" i="10"/>
  <c r="G9" i="10" s="1"/>
  <c r="C9" i="10"/>
  <c r="D8" i="10"/>
  <c r="D7" i="10"/>
  <c r="G7" i="10" s="1"/>
  <c r="C7" i="10"/>
  <c r="D6" i="10"/>
  <c r="D5" i="10"/>
  <c r="G5" i="10" s="1"/>
  <c r="C5" i="10"/>
  <c r="D4" i="10"/>
  <c r="D3" i="10"/>
  <c r="G3" i="10" s="1"/>
  <c r="C3" i="10"/>
  <c r="C1" i="10"/>
  <c r="D41" i="9"/>
  <c r="G41" i="9" s="1"/>
  <c r="C21" i="9"/>
  <c r="D62" i="9"/>
  <c r="D61" i="9"/>
  <c r="G61" i="9" s="1"/>
  <c r="C61" i="9"/>
  <c r="D60" i="9"/>
  <c r="D59" i="9"/>
  <c r="G59" i="9" s="1"/>
  <c r="C59" i="9"/>
  <c r="D58" i="9"/>
  <c r="D57" i="9"/>
  <c r="G57" i="9" s="1"/>
  <c r="C57" i="9"/>
  <c r="D56" i="9"/>
  <c r="D55" i="9"/>
  <c r="G55" i="9" s="1"/>
  <c r="C55" i="9"/>
  <c r="D54" i="9"/>
  <c r="D53" i="9"/>
  <c r="G53" i="9" s="1"/>
  <c r="C53" i="9"/>
  <c r="D52" i="9"/>
  <c r="D51" i="9"/>
  <c r="G51" i="9" s="1"/>
  <c r="C51" i="9"/>
  <c r="D50" i="9"/>
  <c r="D49" i="9"/>
  <c r="G49" i="9" s="1"/>
  <c r="C49" i="9"/>
  <c r="D48" i="9"/>
  <c r="D47" i="9"/>
  <c r="G47" i="9" s="1"/>
  <c r="C47" i="9"/>
  <c r="D46" i="9"/>
  <c r="D45" i="9"/>
  <c r="G45" i="9" s="1"/>
  <c r="C45" i="9"/>
  <c r="D44" i="9"/>
  <c r="D43" i="9"/>
  <c r="G43" i="9" s="1"/>
  <c r="C43" i="9"/>
  <c r="D42" i="9"/>
  <c r="C41" i="9"/>
  <c r="D40" i="9"/>
  <c r="D39" i="9"/>
  <c r="G39" i="9" s="1"/>
  <c r="C39" i="9"/>
  <c r="D38" i="9"/>
  <c r="D37" i="9"/>
  <c r="G37" i="9" s="1"/>
  <c r="C37" i="9"/>
  <c r="D36" i="9"/>
  <c r="D35" i="9"/>
  <c r="G35" i="9" s="1"/>
  <c r="C35" i="9"/>
  <c r="D34" i="9"/>
  <c r="D33" i="9"/>
  <c r="G33" i="9" s="1"/>
  <c r="C33" i="9"/>
  <c r="D32" i="9"/>
  <c r="D31" i="9"/>
  <c r="G31" i="9" s="1"/>
  <c r="C31" i="9"/>
  <c r="D30" i="9"/>
  <c r="D28" i="9"/>
  <c r="D27" i="9"/>
  <c r="G27" i="9" s="1"/>
  <c r="C27" i="9"/>
  <c r="D26" i="9"/>
  <c r="D25" i="9"/>
  <c r="G25" i="9" s="1"/>
  <c r="C25" i="9"/>
  <c r="D24" i="9"/>
  <c r="D23" i="9"/>
  <c r="G23" i="9" s="1"/>
  <c r="C23" i="9"/>
  <c r="D22" i="9"/>
  <c r="D21" i="9"/>
  <c r="G21" i="9" s="1"/>
  <c r="D20" i="9"/>
  <c r="D19" i="9"/>
  <c r="G19" i="9" s="1"/>
  <c r="C19" i="9"/>
  <c r="D18" i="9"/>
  <c r="D17" i="9"/>
  <c r="G17" i="9" s="1"/>
  <c r="C17" i="9"/>
  <c r="D16" i="9"/>
  <c r="D15" i="9"/>
  <c r="G15" i="9" s="1"/>
  <c r="C15" i="9"/>
  <c r="D14" i="9"/>
  <c r="D13" i="9"/>
  <c r="G13" i="9" s="1"/>
  <c r="C13" i="9"/>
  <c r="D12" i="9"/>
  <c r="D11" i="9"/>
  <c r="G11" i="9" s="1"/>
  <c r="C11" i="9"/>
  <c r="D10" i="9"/>
  <c r="D9" i="9"/>
  <c r="G9" i="9" s="1"/>
  <c r="C9" i="9"/>
  <c r="D8" i="9"/>
  <c r="D7" i="9"/>
  <c r="G7" i="9" s="1"/>
  <c r="C7" i="9"/>
  <c r="D6" i="9"/>
  <c r="D5" i="9"/>
  <c r="G5" i="9" s="1"/>
  <c r="C5" i="9"/>
  <c r="D4" i="9"/>
  <c r="D3" i="9"/>
  <c r="G3" i="9" s="1"/>
  <c r="C3" i="9"/>
  <c r="C1" i="9"/>
  <c r="C63" i="8"/>
  <c r="D64" i="8"/>
  <c r="D63" i="8"/>
  <c r="G63" i="8" s="1"/>
  <c r="D62" i="8"/>
  <c r="D61" i="8"/>
  <c r="G61" i="8" s="1"/>
  <c r="C61" i="8"/>
  <c r="D60" i="8"/>
  <c r="D59" i="8"/>
  <c r="G59" i="8" s="1"/>
  <c r="C59" i="8"/>
  <c r="D58" i="8"/>
  <c r="D57" i="8"/>
  <c r="G57" i="8" s="1"/>
  <c r="C57" i="8"/>
  <c r="D56" i="8"/>
  <c r="D55" i="8"/>
  <c r="G55" i="8" s="1"/>
  <c r="C55" i="8"/>
  <c r="D54" i="8"/>
  <c r="D53" i="8"/>
  <c r="G53" i="8" s="1"/>
  <c r="C53" i="8"/>
  <c r="D52" i="8"/>
  <c r="D51" i="8"/>
  <c r="G51" i="8" s="1"/>
  <c r="C51" i="8"/>
  <c r="D50" i="8"/>
  <c r="D49" i="8"/>
  <c r="G49" i="8" s="1"/>
  <c r="C49" i="8"/>
  <c r="D48" i="8"/>
  <c r="D47" i="8"/>
  <c r="G47" i="8" s="1"/>
  <c r="C47" i="8"/>
  <c r="D46" i="8"/>
  <c r="D45" i="8"/>
  <c r="G45" i="8" s="1"/>
  <c r="C45" i="8"/>
  <c r="D44" i="8"/>
  <c r="D43" i="8"/>
  <c r="G43" i="8" s="1"/>
  <c r="C43" i="8"/>
  <c r="D42" i="8"/>
  <c r="D41" i="8"/>
  <c r="G41" i="8" s="1"/>
  <c r="C41" i="8"/>
  <c r="D40" i="8"/>
  <c r="D39" i="8"/>
  <c r="G39" i="8" s="1"/>
  <c r="C39" i="8"/>
  <c r="D38" i="8"/>
  <c r="D37" i="8"/>
  <c r="G37" i="8" s="1"/>
  <c r="C37" i="8"/>
  <c r="D36" i="8"/>
  <c r="D35" i="8"/>
  <c r="G35" i="8" s="1"/>
  <c r="C35" i="8"/>
  <c r="D34" i="8"/>
  <c r="D33" i="8"/>
  <c r="G33" i="8" s="1"/>
  <c r="C33" i="8"/>
  <c r="D32" i="8"/>
  <c r="D31" i="8"/>
  <c r="G31" i="8" s="1"/>
  <c r="C31" i="8"/>
  <c r="D30" i="8"/>
  <c r="D29" i="8"/>
  <c r="G29" i="8" s="1"/>
  <c r="C29" i="8"/>
  <c r="D28" i="8"/>
  <c r="D27" i="8"/>
  <c r="G27" i="8" s="1"/>
  <c r="C27" i="8"/>
  <c r="D26" i="8"/>
  <c r="D25" i="8"/>
  <c r="G25" i="8" s="1"/>
  <c r="C25" i="8"/>
  <c r="D24" i="8"/>
  <c r="D23" i="8"/>
  <c r="G23" i="8" s="1"/>
  <c r="C23" i="8"/>
  <c r="D22" i="8"/>
  <c r="D21" i="8"/>
  <c r="G21" i="8" s="1"/>
  <c r="C21" i="8"/>
  <c r="D20" i="8"/>
  <c r="D19" i="8"/>
  <c r="G19" i="8" s="1"/>
  <c r="C19" i="8"/>
  <c r="D18" i="8"/>
  <c r="D17" i="8"/>
  <c r="G17" i="8" s="1"/>
  <c r="C17" i="8"/>
  <c r="D16" i="8"/>
  <c r="D15" i="8"/>
  <c r="G15" i="8" s="1"/>
  <c r="C15" i="8"/>
  <c r="D14" i="8"/>
  <c r="D13" i="8"/>
  <c r="G13" i="8" s="1"/>
  <c r="C13" i="8"/>
  <c r="D12" i="8"/>
  <c r="D11" i="8"/>
  <c r="G11" i="8" s="1"/>
  <c r="C11" i="8"/>
  <c r="D10" i="8"/>
  <c r="D8" i="8"/>
  <c r="D7" i="8"/>
  <c r="G7" i="8" s="1"/>
  <c r="C7" i="8"/>
  <c r="D6" i="8"/>
  <c r="D5" i="8"/>
  <c r="G5" i="8" s="1"/>
  <c r="C5" i="8"/>
  <c r="D4" i="8"/>
  <c r="D3" i="8"/>
  <c r="G3" i="8" s="1"/>
  <c r="C3" i="8"/>
  <c r="C1" i="8"/>
  <c r="C43" i="7"/>
  <c r="C27" i="7"/>
  <c r="C15" i="7"/>
  <c r="D62" i="7"/>
  <c r="D61" i="7"/>
  <c r="G61" i="7" s="1"/>
  <c r="C61" i="7"/>
  <c r="D60" i="7"/>
  <c r="D59" i="7"/>
  <c r="G59" i="7" s="1"/>
  <c r="C59" i="7"/>
  <c r="D58" i="7"/>
  <c r="D57" i="7"/>
  <c r="G57" i="7" s="1"/>
  <c r="C57" i="7"/>
  <c r="D56" i="7"/>
  <c r="D55" i="7"/>
  <c r="G55" i="7" s="1"/>
  <c r="C55" i="7"/>
  <c r="D54" i="7"/>
  <c r="D53" i="7"/>
  <c r="G53" i="7" s="1"/>
  <c r="C53" i="7"/>
  <c r="D52" i="7"/>
  <c r="D51" i="7"/>
  <c r="G51" i="7" s="1"/>
  <c r="C51" i="7"/>
  <c r="D50" i="7"/>
  <c r="D49" i="7"/>
  <c r="G49" i="7" s="1"/>
  <c r="C49" i="7"/>
  <c r="D48" i="7"/>
  <c r="D47" i="7"/>
  <c r="G47" i="7" s="1"/>
  <c r="C47" i="7"/>
  <c r="D46" i="7"/>
  <c r="D45" i="7"/>
  <c r="G45" i="7" s="1"/>
  <c r="C45" i="7"/>
  <c r="D44" i="7"/>
  <c r="D43" i="7"/>
  <c r="G43" i="7" s="1"/>
  <c r="D42" i="7"/>
  <c r="D41" i="7"/>
  <c r="G41" i="7" s="1"/>
  <c r="C41" i="7"/>
  <c r="D40" i="7"/>
  <c r="D39" i="7"/>
  <c r="G39" i="7" s="1"/>
  <c r="C39" i="7"/>
  <c r="D38" i="7"/>
  <c r="D37" i="7"/>
  <c r="G37" i="7" s="1"/>
  <c r="C37" i="7"/>
  <c r="D36" i="7"/>
  <c r="D35" i="7"/>
  <c r="G35" i="7" s="1"/>
  <c r="C35" i="7"/>
  <c r="D34" i="7"/>
  <c r="D33" i="7"/>
  <c r="G33" i="7" s="1"/>
  <c r="C33" i="7"/>
  <c r="D32" i="7"/>
  <c r="D31" i="7"/>
  <c r="G31" i="7" s="1"/>
  <c r="C31" i="7"/>
  <c r="D30" i="7"/>
  <c r="D29" i="7"/>
  <c r="G29" i="7" s="1"/>
  <c r="C29" i="7"/>
  <c r="D28" i="7"/>
  <c r="D26" i="7"/>
  <c r="D25" i="7"/>
  <c r="G25" i="7" s="1"/>
  <c r="C25" i="7"/>
  <c r="D24" i="7"/>
  <c r="D23" i="7"/>
  <c r="G23" i="7" s="1"/>
  <c r="C23" i="7"/>
  <c r="D22" i="7"/>
  <c r="D21" i="7"/>
  <c r="G21" i="7" s="1"/>
  <c r="C21" i="7"/>
  <c r="D20" i="7"/>
  <c r="D19" i="7"/>
  <c r="G19" i="7" s="1"/>
  <c r="C19" i="7"/>
  <c r="D18" i="7"/>
  <c r="D17" i="7"/>
  <c r="G17" i="7" s="1"/>
  <c r="C17" i="7"/>
  <c r="D16" i="7"/>
  <c r="D15" i="7"/>
  <c r="G15" i="7" s="1"/>
  <c r="D14" i="7"/>
  <c r="D13" i="7"/>
  <c r="G13" i="7" s="1"/>
  <c r="C13" i="7"/>
  <c r="D12" i="7"/>
  <c r="D11" i="7"/>
  <c r="G11" i="7" s="1"/>
  <c r="C11" i="7"/>
  <c r="D10" i="7"/>
  <c r="D9" i="7"/>
  <c r="G9" i="7" s="1"/>
  <c r="C9" i="7"/>
  <c r="D8" i="7"/>
  <c r="D7" i="7"/>
  <c r="G7" i="7" s="1"/>
  <c r="C7" i="7"/>
  <c r="D6" i="7"/>
  <c r="D5" i="7"/>
  <c r="G5" i="7" s="1"/>
  <c r="C5" i="7"/>
  <c r="D4" i="7"/>
  <c r="D3" i="7"/>
  <c r="G3" i="7" s="1"/>
  <c r="C3" i="7"/>
  <c r="C1" i="7"/>
  <c r="D13" i="2"/>
  <c r="G13" i="2" s="1"/>
  <c r="D51" i="6"/>
  <c r="G51" i="6" s="1"/>
  <c r="C39" i="6"/>
  <c r="D17" i="6"/>
  <c r="G17" i="6" s="1"/>
  <c r="D64" i="6"/>
  <c r="D63" i="6"/>
  <c r="G63" i="6" s="1"/>
  <c r="C63" i="6"/>
  <c r="D62" i="6"/>
  <c r="D61" i="6"/>
  <c r="G61" i="6" s="1"/>
  <c r="C61" i="6"/>
  <c r="D60" i="6"/>
  <c r="D59" i="6"/>
  <c r="G59" i="6" s="1"/>
  <c r="C59" i="6"/>
  <c r="D58" i="6"/>
  <c r="D57" i="6"/>
  <c r="G57" i="6" s="1"/>
  <c r="C57" i="6"/>
  <c r="D56" i="6"/>
  <c r="D55" i="6"/>
  <c r="G55" i="6" s="1"/>
  <c r="C55" i="6"/>
  <c r="D54" i="6"/>
  <c r="D53" i="6"/>
  <c r="G53" i="6" s="1"/>
  <c r="C53" i="6"/>
  <c r="D52" i="6"/>
  <c r="D50" i="6"/>
  <c r="D49" i="6"/>
  <c r="G49" i="6" s="1"/>
  <c r="C49" i="6"/>
  <c r="D48" i="6"/>
  <c r="D47" i="6"/>
  <c r="G47" i="6" s="1"/>
  <c r="C47" i="6"/>
  <c r="D46" i="6"/>
  <c r="D45" i="6"/>
  <c r="G45" i="6" s="1"/>
  <c r="C45" i="6"/>
  <c r="D44" i="6"/>
  <c r="D43" i="6"/>
  <c r="G43" i="6" s="1"/>
  <c r="C43" i="6"/>
  <c r="D42" i="6"/>
  <c r="D41" i="6"/>
  <c r="G41" i="6" s="1"/>
  <c r="C41" i="6"/>
  <c r="D40" i="6"/>
  <c r="D39" i="6"/>
  <c r="G39" i="6" s="1"/>
  <c r="D38" i="6"/>
  <c r="D37" i="6"/>
  <c r="G37" i="6" s="1"/>
  <c r="C37" i="6"/>
  <c r="D36" i="6"/>
  <c r="D35" i="6"/>
  <c r="G35" i="6" s="1"/>
  <c r="C35" i="6"/>
  <c r="D34" i="6"/>
  <c r="D33" i="6"/>
  <c r="G33" i="6" s="1"/>
  <c r="C33" i="6"/>
  <c r="D32" i="6"/>
  <c r="D31" i="6"/>
  <c r="G31" i="6" s="1"/>
  <c r="C31" i="6"/>
  <c r="D30" i="6"/>
  <c r="D29" i="6"/>
  <c r="G29" i="6" s="1"/>
  <c r="C29" i="6"/>
  <c r="D28" i="6"/>
  <c r="D27" i="6"/>
  <c r="G27" i="6" s="1"/>
  <c r="C27" i="6"/>
  <c r="D26" i="6"/>
  <c r="D25" i="6"/>
  <c r="G25" i="6" s="1"/>
  <c r="C25" i="6"/>
  <c r="D24" i="6"/>
  <c r="D23" i="6"/>
  <c r="G23" i="6" s="1"/>
  <c r="C23" i="6"/>
  <c r="D22" i="6"/>
  <c r="D21" i="6"/>
  <c r="G21" i="6" s="1"/>
  <c r="C21" i="6"/>
  <c r="D20" i="6"/>
  <c r="D19" i="6"/>
  <c r="G19" i="6" s="1"/>
  <c r="C19" i="6"/>
  <c r="D18" i="6"/>
  <c r="D16" i="6"/>
  <c r="D15" i="6"/>
  <c r="G15" i="6" s="1"/>
  <c r="C15" i="6"/>
  <c r="D14" i="6"/>
  <c r="D13" i="6"/>
  <c r="G13" i="6" s="1"/>
  <c r="C13" i="6"/>
  <c r="D12" i="6"/>
  <c r="D11" i="6"/>
  <c r="G11" i="6" s="1"/>
  <c r="C11" i="6"/>
  <c r="D10" i="6"/>
  <c r="D9" i="6"/>
  <c r="G9" i="6" s="1"/>
  <c r="C9" i="6"/>
  <c r="D8" i="6"/>
  <c r="D7" i="6"/>
  <c r="G7" i="6" s="1"/>
  <c r="C7" i="6"/>
  <c r="D6" i="6"/>
  <c r="D5" i="6"/>
  <c r="G5" i="6" s="1"/>
  <c r="C5" i="6"/>
  <c r="D4" i="6"/>
  <c r="D3" i="6"/>
  <c r="G3" i="6" s="1"/>
  <c r="C3" i="6"/>
  <c r="C1" i="6"/>
  <c r="C13" i="2"/>
  <c r="C5" i="2"/>
  <c r="C3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D6" i="2"/>
  <c r="D4" i="2"/>
  <c r="C1" i="2"/>
  <c r="D5" i="2"/>
  <c r="G5" i="2" s="1"/>
  <c r="B33" i="5" l="1"/>
  <c r="E31" i="5"/>
  <c r="C31" i="5"/>
  <c r="D31" i="5"/>
  <c r="G31" i="5" s="1"/>
  <c r="E13" i="2"/>
  <c r="B15" i="2"/>
  <c r="D29" i="9"/>
  <c r="G29" i="9" s="1"/>
  <c r="C29" i="9"/>
  <c r="D9" i="8"/>
  <c r="G9" i="8" s="1"/>
  <c r="C9" i="8"/>
  <c r="D27" i="7"/>
  <c r="G27" i="7" s="1"/>
  <c r="C51" i="6"/>
  <c r="C17" i="6"/>
  <c r="E15" i="2" l="1"/>
  <c r="B17" i="2"/>
  <c r="C15" i="2"/>
  <c r="D15" i="2"/>
  <c r="G15" i="2" s="1"/>
  <c r="B35" i="5"/>
  <c r="E33" i="5"/>
  <c r="D33" i="5"/>
  <c r="G33" i="5" s="1"/>
  <c r="C33" i="5"/>
  <c r="B37" i="5" l="1"/>
  <c r="E35" i="5"/>
  <c r="D35" i="5"/>
  <c r="G35" i="5" s="1"/>
  <c r="C35" i="5"/>
  <c r="E17" i="2"/>
  <c r="B19" i="2"/>
  <c r="C17" i="2"/>
  <c r="D17" i="2"/>
  <c r="G17" i="2" s="1"/>
  <c r="E19" i="2" l="1"/>
  <c r="B21" i="2"/>
  <c r="C19" i="2"/>
  <c r="D19" i="2"/>
  <c r="G19" i="2" s="1"/>
  <c r="B39" i="5"/>
  <c r="E37" i="5"/>
  <c r="D37" i="5"/>
  <c r="G37" i="5" s="1"/>
  <c r="C37" i="5"/>
  <c r="E21" i="2" l="1"/>
  <c r="B23" i="2"/>
  <c r="C21" i="2"/>
  <c r="D21" i="2"/>
  <c r="G21" i="2" s="1"/>
  <c r="B41" i="5"/>
  <c r="E39" i="5"/>
  <c r="C39" i="5"/>
  <c r="D39" i="5"/>
  <c r="G39" i="5" s="1"/>
  <c r="B43" i="5" l="1"/>
  <c r="E41" i="5"/>
  <c r="C41" i="5"/>
  <c r="D41" i="5"/>
  <c r="G41" i="5" s="1"/>
  <c r="E23" i="2"/>
  <c r="B25" i="2"/>
  <c r="C23" i="2"/>
  <c r="D23" i="2"/>
  <c r="G23" i="2" s="1"/>
  <c r="E25" i="2" l="1"/>
  <c r="B27" i="2"/>
  <c r="C25" i="2"/>
  <c r="D25" i="2"/>
  <c r="G25" i="2" s="1"/>
  <c r="B45" i="5"/>
  <c r="E43" i="5"/>
  <c r="C43" i="5"/>
  <c r="D43" i="5"/>
  <c r="G43" i="5" s="1"/>
  <c r="E27" i="2" l="1"/>
  <c r="B29" i="2"/>
  <c r="D27" i="2"/>
  <c r="G27" i="2" s="1"/>
  <c r="C27" i="2"/>
  <c r="B47" i="5"/>
  <c r="E45" i="5"/>
  <c r="D45" i="5"/>
  <c r="G45" i="5" s="1"/>
  <c r="C45" i="5"/>
  <c r="B49" i="5" l="1"/>
  <c r="E47" i="5"/>
  <c r="D47" i="5"/>
  <c r="G47" i="5" s="1"/>
  <c r="C47" i="5"/>
  <c r="E29" i="2"/>
  <c r="B31" i="2"/>
  <c r="D29" i="2"/>
  <c r="G29" i="2" s="1"/>
  <c r="C29" i="2"/>
  <c r="E31" i="2" l="1"/>
  <c r="B33" i="2"/>
  <c r="D31" i="2"/>
  <c r="G31" i="2" s="1"/>
  <c r="C31" i="2"/>
  <c r="B51" i="5"/>
  <c r="E49" i="5"/>
  <c r="D49" i="5"/>
  <c r="G49" i="5" s="1"/>
  <c r="C49" i="5"/>
  <c r="B53" i="5" l="1"/>
  <c r="E51" i="5"/>
  <c r="C51" i="5"/>
  <c r="D51" i="5"/>
  <c r="G51" i="5" s="1"/>
  <c r="E33" i="2"/>
  <c r="B35" i="2"/>
  <c r="D33" i="2"/>
  <c r="G33" i="2" s="1"/>
  <c r="C33" i="2"/>
  <c r="E35" i="2" l="1"/>
  <c r="B37" i="2"/>
  <c r="C35" i="2"/>
  <c r="D35" i="2"/>
  <c r="G35" i="2" s="1"/>
  <c r="B55" i="5"/>
  <c r="E53" i="5"/>
  <c r="C53" i="5"/>
  <c r="D53" i="5"/>
  <c r="G53" i="5" s="1"/>
  <c r="B57" i="5" l="1"/>
  <c r="E55" i="5"/>
  <c r="D55" i="5"/>
  <c r="G55" i="5" s="1"/>
  <c r="C55" i="5"/>
  <c r="E37" i="2"/>
  <c r="B39" i="2"/>
  <c r="C37" i="2"/>
  <c r="D37" i="2"/>
  <c r="G37" i="2" s="1"/>
  <c r="E39" i="2" l="1"/>
  <c r="B41" i="2"/>
  <c r="C39" i="2"/>
  <c r="D39" i="2"/>
  <c r="G39" i="2" s="1"/>
  <c r="E57" i="5"/>
  <c r="D57" i="5"/>
  <c r="G57" i="5" s="1"/>
  <c r="C57" i="5"/>
  <c r="E41" i="2" l="1"/>
  <c r="B43" i="2"/>
  <c r="C41" i="2"/>
  <c r="D41" i="2"/>
  <c r="G41" i="2" s="1"/>
  <c r="E43" i="2" l="1"/>
  <c r="B45" i="2"/>
  <c r="C43" i="2"/>
  <c r="D43" i="2"/>
  <c r="G43" i="2" s="1"/>
  <c r="E45" i="2" l="1"/>
  <c r="B47" i="2"/>
  <c r="C45" i="2"/>
  <c r="D45" i="2"/>
  <c r="G45" i="2" s="1"/>
  <c r="E47" i="2" l="1"/>
  <c r="B49" i="2"/>
  <c r="C47" i="2"/>
  <c r="D47" i="2"/>
  <c r="G47" i="2" s="1"/>
  <c r="E49" i="2" l="1"/>
  <c r="B51" i="2"/>
  <c r="C49" i="2"/>
  <c r="D49" i="2"/>
  <c r="G49" i="2" s="1"/>
  <c r="E51" i="2" l="1"/>
  <c r="B53" i="2"/>
  <c r="C51" i="2"/>
  <c r="D51" i="2"/>
  <c r="G51" i="2" s="1"/>
  <c r="E53" i="2" l="1"/>
  <c r="B55" i="2"/>
  <c r="C53" i="2"/>
  <c r="D53" i="2"/>
  <c r="G53" i="2" s="1"/>
  <c r="E55" i="2" l="1"/>
  <c r="B57" i="2"/>
  <c r="C55" i="2"/>
  <c r="D55" i="2"/>
  <c r="G55" i="2" s="1"/>
  <c r="E57" i="2" l="1"/>
  <c r="B59" i="2"/>
  <c r="D57" i="2"/>
  <c r="G57" i="2" s="1"/>
  <c r="C57" i="2"/>
  <c r="E59" i="2" l="1"/>
  <c r="B61" i="2"/>
  <c r="D59" i="2"/>
  <c r="G59" i="2" s="1"/>
  <c r="C59" i="2"/>
  <c r="E61" i="2" l="1"/>
  <c r="B63" i="2"/>
  <c r="C61" i="2"/>
  <c r="D61" i="2"/>
  <c r="G61" i="2" s="1"/>
  <c r="E63" i="2" l="1"/>
  <c r="D63" i="2"/>
  <c r="G63" i="2" s="1"/>
  <c r="C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Viveka Söderström</author>
  </authors>
  <commentList>
    <comment ref="B3" authorId="0" shapeId="0" xr:uid="{EDAFDB8B-1BCC-4896-AF74-004FE084F552}">
      <text>
        <r>
          <rPr>
            <b/>
            <sz val="9"/>
            <color indexed="81"/>
            <rFont val="Tahoma"/>
            <family val="2"/>
          </rPr>
          <t>Viveka Söderström:</t>
        </r>
        <r>
          <rPr>
            <sz val="9"/>
            <color indexed="81"/>
            <rFont val="Tahoma"/>
            <family val="2"/>
          </rPr>
          <t xml:space="preserve">
Tagit bort villkorsstyrd formatering.</t>
        </r>
      </text>
    </comment>
  </commentList>
</comments>
</file>

<file path=xl/sharedStrings.xml><?xml version="1.0" encoding="utf-8"?>
<sst xmlns="http://schemas.openxmlformats.org/spreadsheetml/2006/main" count="549" uniqueCount="424">
  <si>
    <t>Svea</t>
  </si>
  <si>
    <t>Alfred, Alfrida</t>
  </si>
  <si>
    <t>Rut</t>
  </si>
  <si>
    <t>Hanna, Hannele</t>
  </si>
  <si>
    <t>Kasper, Melker, Baltsar</t>
  </si>
  <si>
    <t>August, Augusta</t>
  </si>
  <si>
    <t>Erland</t>
  </si>
  <si>
    <t>Gunnar, Gunder</t>
  </si>
  <si>
    <t>Sigurd, Sigbritt</t>
  </si>
  <si>
    <t>Jan, Jannike</t>
  </si>
  <si>
    <t>Frideborg, Fridolf</t>
  </si>
  <si>
    <t>Knut</t>
  </si>
  <si>
    <t>Felix, Felicia</t>
  </si>
  <si>
    <t>Laura, Lorentz</t>
  </si>
  <si>
    <t>Hjalmar, Helmer</t>
  </si>
  <si>
    <t>Anton, Tony</t>
  </si>
  <si>
    <t>Hilda, Hildur</t>
  </si>
  <si>
    <t>Henrik</t>
  </si>
  <si>
    <t>Fabian, Sebastian</t>
  </si>
  <si>
    <t>Agnes, Agneta</t>
  </si>
  <si>
    <t>Vincent, Viktor</t>
  </si>
  <si>
    <t>Frej, Freja</t>
  </si>
  <si>
    <t>Erika</t>
  </si>
  <si>
    <t>Paul, Pål</t>
  </si>
  <si>
    <t>Bodil, Boel</t>
  </si>
  <si>
    <t>Göte, Göta</t>
  </si>
  <si>
    <t>Karl, Karla</t>
  </si>
  <si>
    <t>Diana</t>
  </si>
  <si>
    <t>Gunilla, Gunhild</t>
  </si>
  <si>
    <t>Ivar, Joar</t>
  </si>
  <si>
    <t>Nyårsdagen</t>
  </si>
  <si>
    <t>JANUARI</t>
  </si>
  <si>
    <t>Max, Maximilian</t>
  </si>
  <si>
    <t>Disa, Hjördis</t>
  </si>
  <si>
    <t>Ansgar, Anselm</t>
  </si>
  <si>
    <t>Agata, Agda</t>
  </si>
  <si>
    <t>Dorotea, Doris</t>
  </si>
  <si>
    <t>Rikard, Dick</t>
  </si>
  <si>
    <t>Berta, Bert</t>
  </si>
  <si>
    <t>Fanny, Franciska</t>
  </si>
  <si>
    <t>Iris</t>
  </si>
  <si>
    <t>Yngve, Inge</t>
  </si>
  <si>
    <t>Evelina, Evy</t>
  </si>
  <si>
    <t>Agne, Ove</t>
  </si>
  <si>
    <t>Valentin</t>
  </si>
  <si>
    <t>Sigfrid</t>
  </si>
  <si>
    <t>Julia, Julius</t>
  </si>
  <si>
    <t>Alexandra, Sandra</t>
  </si>
  <si>
    <t>Frida, Fritiof</t>
  </si>
  <si>
    <t>Gabriella, Ella</t>
  </si>
  <si>
    <t>Vivianne</t>
  </si>
  <si>
    <t>Hilding</t>
  </si>
  <si>
    <t>Pia</t>
  </si>
  <si>
    <t>Torsten, Torun</t>
  </si>
  <si>
    <t>Mattias, Mats</t>
  </si>
  <si>
    <t>Sigvard, Sivert</t>
  </si>
  <si>
    <t>Torgny, Torkel</t>
  </si>
  <si>
    <t>Lage</t>
  </si>
  <si>
    <t>Kyndelsmässodagen</t>
  </si>
  <si>
    <t>FEBRUARI</t>
  </si>
  <si>
    <t>MARS</t>
  </si>
  <si>
    <t>Albin, Elvira</t>
  </si>
  <si>
    <t>Ernst, Erna</t>
  </si>
  <si>
    <t>Gunborg, Gunvor</t>
  </si>
  <si>
    <t>Adrian, Adriana</t>
  </si>
  <si>
    <t>Tora, Tove</t>
  </si>
  <si>
    <t>Ebba, Ebbe</t>
  </si>
  <si>
    <t>Camilla</t>
  </si>
  <si>
    <t>Torbjörn, Torleif</t>
  </si>
  <si>
    <t>Edla, Ada</t>
  </si>
  <si>
    <t>Edvin, Egon</t>
  </si>
  <si>
    <t>Greger</t>
  </si>
  <si>
    <t>Matilda, Maud</t>
  </si>
  <si>
    <t>Kristoffer, Christel</t>
  </si>
  <si>
    <t>Herbert, Gilbert</t>
  </si>
  <si>
    <t>Gertrud</t>
  </si>
  <si>
    <t>Edvard, Edmund</t>
  </si>
  <si>
    <t>Josef, Josefina</t>
  </si>
  <si>
    <t>Joakim, Kim</t>
  </si>
  <si>
    <t>Bengt</t>
  </si>
  <si>
    <t>Kennet, Kent</t>
  </si>
  <si>
    <t>Gerda, Gerd</t>
  </si>
  <si>
    <t>Gabriel, Rafael</t>
  </si>
  <si>
    <t>Emanuel</t>
  </si>
  <si>
    <t>Rudolf, Ralf</t>
  </si>
  <si>
    <t>Malkolm, Morgan</t>
  </si>
  <si>
    <t>Jonas, Jens</t>
  </si>
  <si>
    <t>Holger, Holmfrid</t>
  </si>
  <si>
    <t>Internationella kvinnodagen</t>
  </si>
  <si>
    <t>Vårdagjämning</t>
  </si>
  <si>
    <t>Trettondagsafton</t>
  </si>
  <si>
    <t>Trettondedag jul</t>
  </si>
  <si>
    <t>Tjugondedag jul</t>
  </si>
  <si>
    <t>APRIL</t>
  </si>
  <si>
    <t>Harald, Hervor</t>
  </si>
  <si>
    <t>Gudmund, Ingemund</t>
  </si>
  <si>
    <t>Ferdinand, Nanna</t>
  </si>
  <si>
    <t>Marianne, Marlene</t>
  </si>
  <si>
    <t>Irene, Irja</t>
  </si>
  <si>
    <t>Vilhelm, William</t>
  </si>
  <si>
    <t>Irma, Irmelin</t>
  </si>
  <si>
    <t>Nadja, Tanja</t>
  </si>
  <si>
    <t>Otto, Ottilia</t>
  </si>
  <si>
    <t>Ingvar, Ingvor</t>
  </si>
  <si>
    <t>Ulf, Ylva</t>
  </si>
  <si>
    <t>Liv</t>
  </si>
  <si>
    <t>Artur, Douglas</t>
  </si>
  <si>
    <t>Tiburtius</t>
  </si>
  <si>
    <t>Olivia, Oliver</t>
  </si>
  <si>
    <t>Patrik, Patricia</t>
  </si>
  <si>
    <t>Elias, Elis</t>
  </si>
  <si>
    <t>Valdemar, Volmar</t>
  </si>
  <si>
    <t>Olaus, Ola</t>
  </si>
  <si>
    <t>Anneli, Annika</t>
  </si>
  <si>
    <t>Allan, Glenn</t>
  </si>
  <si>
    <t>Georg, Göran</t>
  </si>
  <si>
    <t>Vega</t>
  </si>
  <si>
    <t>Markus</t>
  </si>
  <si>
    <t>Teresia, Terese</t>
  </si>
  <si>
    <t>Engelbrekt</t>
  </si>
  <si>
    <t>Ture, Tyra</t>
  </si>
  <si>
    <t>Tyko</t>
  </si>
  <si>
    <t>Mariana</t>
  </si>
  <si>
    <t>Annandag påsk</t>
  </si>
  <si>
    <t>Dymmelsonsdagen</t>
  </si>
  <si>
    <t>Skärtorsdagen</t>
  </si>
  <si>
    <t>Långfredagen</t>
  </si>
  <si>
    <t>Påskafton</t>
  </si>
  <si>
    <t>Valborgsmässoafton</t>
  </si>
  <si>
    <t>MAJ</t>
  </si>
  <si>
    <t>Filip, Filippa</t>
  </si>
  <si>
    <t>John, Jane</t>
  </si>
  <si>
    <t>Monika, Mona</t>
  </si>
  <si>
    <t>Gotthard, Erhard</t>
  </si>
  <si>
    <t>Marit, Rita</t>
  </si>
  <si>
    <t>Carina, Carita</t>
  </si>
  <si>
    <t>Åke</t>
  </si>
  <si>
    <t>Reidar, Reidun</t>
  </si>
  <si>
    <t>Esbjörn, Styrbjörn</t>
  </si>
  <si>
    <t>Märta, Märit</t>
  </si>
  <si>
    <t>Charlotta, Lotta</t>
  </si>
  <si>
    <t>Linnea, Linn</t>
  </si>
  <si>
    <t>Halvard, Halvar</t>
  </si>
  <si>
    <t>Sofia, Sonja</t>
  </si>
  <si>
    <t>Ronald, Ronny</t>
  </si>
  <si>
    <t>Rebecka, Ruben</t>
  </si>
  <si>
    <t>Erik</t>
  </si>
  <si>
    <t>Maj, Majken</t>
  </si>
  <si>
    <t>Karolina, Carola</t>
  </si>
  <si>
    <t>Konstantin, Conny</t>
  </si>
  <si>
    <t>Hemming, Henning</t>
  </si>
  <si>
    <t>Desideria, Desirée</t>
  </si>
  <si>
    <t>Ivan, Vanja</t>
  </si>
  <si>
    <t>Urban</t>
  </si>
  <si>
    <t>Vilhelmina, Vilma</t>
  </si>
  <si>
    <t>Beda, Blenda</t>
  </si>
  <si>
    <t>Ingeborg, Borghild</t>
  </si>
  <si>
    <t>Yvonne, Jeanette</t>
  </si>
  <si>
    <t>Vera, Veronika</t>
  </si>
  <si>
    <t>Petronella, Pernilla</t>
  </si>
  <si>
    <t>Pingstafton</t>
  </si>
  <si>
    <t>Kristi Himmelsfärdsdag</t>
  </si>
  <si>
    <t>JUNI</t>
  </si>
  <si>
    <t>Gun, Gunnel</t>
  </si>
  <si>
    <t>Rutger, Roger</t>
  </si>
  <si>
    <t>Ingemar, Gudmar</t>
  </si>
  <si>
    <t>Solbritt, Solveig</t>
  </si>
  <si>
    <t>Bo</t>
  </si>
  <si>
    <t>Gustav, Gösta</t>
  </si>
  <si>
    <t>Robert, Robin</t>
  </si>
  <si>
    <t>Eivor, Majvor</t>
  </si>
  <si>
    <t>Börje, Birger</t>
  </si>
  <si>
    <t>Svante, Boris</t>
  </si>
  <si>
    <t>Bertil, Berthold</t>
  </si>
  <si>
    <t>Eskil</t>
  </si>
  <si>
    <t>Aina, Aino</t>
  </si>
  <si>
    <t>Håkan, Hakon</t>
  </si>
  <si>
    <t>Margit, Margot</t>
  </si>
  <si>
    <t>Axel, Axelina</t>
  </si>
  <si>
    <t>Torborg, Torvald</t>
  </si>
  <si>
    <t>Björn, Bjarne</t>
  </si>
  <si>
    <t>Germund, Görel</t>
  </si>
  <si>
    <t>Linda</t>
  </si>
  <si>
    <t>Alf, Alvar</t>
  </si>
  <si>
    <t>Paulina, Paula</t>
  </si>
  <si>
    <t>Adolf, Alice</t>
  </si>
  <si>
    <t>David, Salomon</t>
  </si>
  <si>
    <t>Rakel, Lea</t>
  </si>
  <si>
    <t>Selma, Fingal</t>
  </si>
  <si>
    <t>Leo</t>
  </si>
  <si>
    <t>Peter, Petra</t>
  </si>
  <si>
    <t>Elof, Leif</t>
  </si>
  <si>
    <t>Midsommarafton</t>
  </si>
  <si>
    <t>Valborg, Första maj</t>
  </si>
  <si>
    <t>Aron, Mirjam</t>
  </si>
  <si>
    <t>Rosa, Rosita</t>
  </si>
  <si>
    <t>Aurora</t>
  </si>
  <si>
    <t>Ulrika, Ulla</t>
  </si>
  <si>
    <t>Laila, Ritva</t>
  </si>
  <si>
    <t>Esaias, Jessika</t>
  </si>
  <si>
    <t>Klas</t>
  </si>
  <si>
    <t>Kjell</t>
  </si>
  <si>
    <t>Jörgen, Örjan</t>
  </si>
  <si>
    <t>André, Andrea</t>
  </si>
  <si>
    <t>Eleonora, Ellinor</t>
  </si>
  <si>
    <t>Herman, Hermine</t>
  </si>
  <si>
    <t>Joel, Judit</t>
  </si>
  <si>
    <t>Folke</t>
  </si>
  <si>
    <t>Ragnhild, Ragnvald</t>
  </si>
  <si>
    <t>Reinhold, Reine</t>
  </si>
  <si>
    <t>Bruno</t>
  </si>
  <si>
    <t>Fredrik, Fritz</t>
  </si>
  <si>
    <t>Sara</t>
  </si>
  <si>
    <t>Margareta, Greta</t>
  </si>
  <si>
    <t>Johanna</t>
  </si>
  <si>
    <t>Magdalena, Madeleine</t>
  </si>
  <si>
    <t>Kristina, Kerstin</t>
  </si>
  <si>
    <t>Jakob</t>
  </si>
  <si>
    <t>Marta</t>
  </si>
  <si>
    <t>Botvid, Seved</t>
  </si>
  <si>
    <t>Algot</t>
  </si>
  <si>
    <t>Helena, Elin</t>
  </si>
  <si>
    <t>JULI</t>
  </si>
  <si>
    <t>AUGUSTI</t>
  </si>
  <si>
    <t>Per</t>
  </si>
  <si>
    <t>Karin, Kajsa</t>
  </si>
  <si>
    <t>Tage</t>
  </si>
  <si>
    <t>Arne, Arnold</t>
  </si>
  <si>
    <t>Ulrik, Alrik</t>
  </si>
  <si>
    <t>Alfons, Inez</t>
  </si>
  <si>
    <t>Dennis, Denise</t>
  </si>
  <si>
    <t>Silvia, Sylvia</t>
  </si>
  <si>
    <t>Roland</t>
  </si>
  <si>
    <t>Lars</t>
  </si>
  <si>
    <t>Susanna</t>
  </si>
  <si>
    <t>Klara</t>
  </si>
  <si>
    <t>Kaj</t>
  </si>
  <si>
    <t>Uno</t>
  </si>
  <si>
    <t>Stella, Estelle</t>
  </si>
  <si>
    <t>Brynolf</t>
  </si>
  <si>
    <t>Verner, Valter</t>
  </si>
  <si>
    <t>Ellen, Lena</t>
  </si>
  <si>
    <t>Magnus, Måns</t>
  </si>
  <si>
    <t>Bernhard, Bernt</t>
  </si>
  <si>
    <t>Jon, Jonna</t>
  </si>
  <si>
    <t>Henrietta, Henrika</t>
  </si>
  <si>
    <t>Signe, Signhild</t>
  </si>
  <si>
    <t>Bartolomeus</t>
  </si>
  <si>
    <t>Lovisa, Louise</t>
  </si>
  <si>
    <t>Östen</t>
  </si>
  <si>
    <t>Rolf, Raoul</t>
  </si>
  <si>
    <t>Fatima, Leila</t>
  </si>
  <si>
    <t>Hans, Hampus</t>
  </si>
  <si>
    <t>Albert, Albertina</t>
  </si>
  <si>
    <t>Arvid, Vidar</t>
  </si>
  <si>
    <t>SEPTEMBER</t>
  </si>
  <si>
    <t>Justus, Justina</t>
  </si>
  <si>
    <t>Alfhild, Alva</t>
  </si>
  <si>
    <t>Gisela</t>
  </si>
  <si>
    <t>Adela, Heidi</t>
  </si>
  <si>
    <t>Lilian, Lilly</t>
  </si>
  <si>
    <t>Kevin, Roy</t>
  </si>
  <si>
    <t>Alma, Hulda</t>
  </si>
  <si>
    <t>Anita, Annette</t>
  </si>
  <si>
    <t>Tord, Turid</t>
  </si>
  <si>
    <t>Dagny, Helny</t>
  </si>
  <si>
    <t>Åsa, Åslög</t>
  </si>
  <si>
    <t>Sture</t>
  </si>
  <si>
    <t>Sigrid, Siri</t>
  </si>
  <si>
    <t>Dag, Daga</t>
  </si>
  <si>
    <t>Hildegard, Magnhild</t>
  </si>
  <si>
    <t>Orvar</t>
  </si>
  <si>
    <t>Fredrika</t>
  </si>
  <si>
    <t>Elise, Lisa</t>
  </si>
  <si>
    <t>Matteus</t>
  </si>
  <si>
    <t>Maurits, Moritz</t>
  </si>
  <si>
    <t>Tekla, Tea</t>
  </si>
  <si>
    <t>Gerhard, Gert</t>
  </si>
  <si>
    <t>Tryggve</t>
  </si>
  <si>
    <t>Enar, Einar</t>
  </si>
  <si>
    <t>Dagmar, Rigmor</t>
  </si>
  <si>
    <t>Lennart, Leonard</t>
  </si>
  <si>
    <t>Mikael, Mikaela</t>
  </si>
  <si>
    <t>Helge</t>
  </si>
  <si>
    <t>Ragnar, Ragna</t>
  </si>
  <si>
    <t>Ludvig, Love</t>
  </si>
  <si>
    <t>Evald, Osvald</t>
  </si>
  <si>
    <t>Frans, Frank</t>
  </si>
  <si>
    <t>Bror</t>
  </si>
  <si>
    <t>Jenny, Jennifer</t>
  </si>
  <si>
    <t>Birgitta, Britta</t>
  </si>
  <si>
    <t>Nils</t>
  </si>
  <si>
    <t>Ingrid, Inger</t>
  </si>
  <si>
    <t>Harry, Harriet</t>
  </si>
  <si>
    <t>Erling, Jarl</t>
  </si>
  <si>
    <t>Valfrid, Manfred</t>
  </si>
  <si>
    <t>Berit, Birgit</t>
  </si>
  <si>
    <t>Stellan</t>
  </si>
  <si>
    <t>Hedvig, Hillevi</t>
  </si>
  <si>
    <t>Finn</t>
  </si>
  <si>
    <t>Antonia, Toini</t>
  </si>
  <si>
    <t>Lukas</t>
  </si>
  <si>
    <t>Tore, Tor</t>
  </si>
  <si>
    <t>Sibylla</t>
  </si>
  <si>
    <t>Ursula, Yrsa</t>
  </si>
  <si>
    <t>Marika, Marita</t>
  </si>
  <si>
    <t>Severin, Sören</t>
  </si>
  <si>
    <t>Evert, Eilert</t>
  </si>
  <si>
    <t>Inga, Ingalill</t>
  </si>
  <si>
    <t>Amanda, Rasmus</t>
  </si>
  <si>
    <t>Sabina</t>
  </si>
  <si>
    <t>Simon, Simone</t>
  </si>
  <si>
    <t>Viola</t>
  </si>
  <si>
    <t>Elsa, Isabella</t>
  </si>
  <si>
    <t>Edit, Edgar</t>
  </si>
  <si>
    <t>OKTOBER</t>
  </si>
  <si>
    <t>FN-dagen</t>
  </si>
  <si>
    <t>NOVEMBER</t>
  </si>
  <si>
    <t>Hubert, Hugo</t>
  </si>
  <si>
    <t>Sverker</t>
  </si>
  <si>
    <t>Eugen, Eugenia</t>
  </si>
  <si>
    <t>Gustav Adolf</t>
  </si>
  <si>
    <t>Ingegerd, Ingela</t>
  </si>
  <si>
    <t>Vendela</t>
  </si>
  <si>
    <t>Teodor, Teodora</t>
  </si>
  <si>
    <t>Martin, Martina</t>
  </si>
  <si>
    <t>Mårten</t>
  </si>
  <si>
    <t>Konrad, Kurt</t>
  </si>
  <si>
    <t>Kristian, Krister</t>
  </si>
  <si>
    <t>Emil, Emilia</t>
  </si>
  <si>
    <t>Leopold</t>
  </si>
  <si>
    <t>Vibeke, Viveka</t>
  </si>
  <si>
    <t>Naemi, Naima</t>
  </si>
  <si>
    <t>Lillemor, Moa</t>
  </si>
  <si>
    <t>Pontus, Marina</t>
  </si>
  <si>
    <t>Helga, Olga</t>
  </si>
  <si>
    <t>Cecilia, Sissela</t>
  </si>
  <si>
    <t>Klemens</t>
  </si>
  <si>
    <t>Gudrun, Rune</t>
  </si>
  <si>
    <t>Katarina, Katja</t>
  </si>
  <si>
    <t>Linus</t>
  </si>
  <si>
    <t>Astrid, Asta</t>
  </si>
  <si>
    <t>Malte</t>
  </si>
  <si>
    <t>Sune</t>
  </si>
  <si>
    <t>Anders, Andreas</t>
  </si>
  <si>
    <t>Allhelgonadagen</t>
  </si>
  <si>
    <t>DECEMBER</t>
  </si>
  <si>
    <t>Oskar, Ossian</t>
  </si>
  <si>
    <t>Beata, Beatrice</t>
  </si>
  <si>
    <t>Barbara, Barbro</t>
  </si>
  <si>
    <t>Sven</t>
  </si>
  <si>
    <t>Nikolaus, Niklas</t>
  </si>
  <si>
    <t>Angela, Angelika</t>
  </si>
  <si>
    <t>Virginia</t>
  </si>
  <si>
    <t>Anna</t>
  </si>
  <si>
    <t>Malin, Malena</t>
  </si>
  <si>
    <t>Daniel, Daniela</t>
  </si>
  <si>
    <t>Alexander, Alexis</t>
  </si>
  <si>
    <t>Lucia</t>
  </si>
  <si>
    <t>Sten, Sixten</t>
  </si>
  <si>
    <t>Gottfrid</t>
  </si>
  <si>
    <t>Assar</t>
  </si>
  <si>
    <t>Stig</t>
  </si>
  <si>
    <t>Abraham</t>
  </si>
  <si>
    <t>Isak</t>
  </si>
  <si>
    <t>Israel, Moses</t>
  </si>
  <si>
    <t>Tomas</t>
  </si>
  <si>
    <t>Natanael, Jonatan</t>
  </si>
  <si>
    <t>Adam</t>
  </si>
  <si>
    <t>Eva</t>
  </si>
  <si>
    <t>Stefan, Staffan</t>
  </si>
  <si>
    <t>Johannes, Johan</t>
  </si>
  <si>
    <t>Benjamin</t>
  </si>
  <si>
    <t>Natalia, Natalie</t>
  </si>
  <si>
    <t>Abel, Set</t>
  </si>
  <si>
    <t>Sylvester</t>
  </si>
  <si>
    <t>Juldagen</t>
  </si>
  <si>
    <t>Annandag Jul</t>
  </si>
  <si>
    <t>Nyårsafton</t>
  </si>
  <si>
    <t>Höstdagjämning</t>
  </si>
  <si>
    <t>www.vivekasfiffigamallar.se</t>
  </si>
  <si>
    <t>Amalia, Amelie</t>
  </si>
  <si>
    <t>Jesper, Jasmine</t>
  </si>
  <si>
    <t>Emma, Emmy</t>
  </si>
  <si>
    <t>Samuel, Sam</t>
  </si>
  <si>
    <t>Elisabet, Lisbet</t>
  </si>
  <si>
    <t/>
  </si>
  <si>
    <t>tisdag</t>
  </si>
  <si>
    <t>onsdag</t>
  </si>
  <si>
    <t>torsdag</t>
  </si>
  <si>
    <t>fredag</t>
  </si>
  <si>
    <t>lördag</t>
  </si>
  <si>
    <t>söndag</t>
  </si>
  <si>
    <t>måndag</t>
  </si>
  <si>
    <t>Ida, Ronja</t>
  </si>
  <si>
    <t>Sveriges nationaldag</t>
  </si>
  <si>
    <t>Mors dag</t>
  </si>
  <si>
    <t>Pingstdagen</t>
  </si>
  <si>
    <t>2:a advent</t>
  </si>
  <si>
    <t>Nobeldagen</t>
  </si>
  <si>
    <t>Julafton</t>
  </si>
  <si>
    <t>Alla hjärtans dag</t>
  </si>
  <si>
    <t>Annandag Pingst</t>
  </si>
  <si>
    <t>Sommartid slutar, 1 timme bakåt</t>
  </si>
  <si>
    <t>Fars dag</t>
  </si>
  <si>
    <t>Mårtensafton</t>
  </si>
  <si>
    <t>Johannes döparens dag</t>
  </si>
  <si>
    <t>Midsommardagen</t>
  </si>
  <si>
    <t>Sommarsolstånd</t>
  </si>
  <si>
    <t>Vintersolståndet</t>
  </si>
  <si>
    <t>Askonsdagen</t>
  </si>
  <si>
    <t>3:e advent</t>
  </si>
  <si>
    <t>4:e advent</t>
  </si>
  <si>
    <t>1:a advent</t>
  </si>
  <si>
    <t>Påskdagen, Sommartid,
en timme framåt</t>
  </si>
  <si>
    <t>Gustav Adolfsdagen
Alla helgons dag</t>
  </si>
  <si>
    <t>Henrik, Henry</t>
  </si>
  <si>
    <t>Maria, Maja</t>
  </si>
  <si>
    <t>Siv, Saga</t>
  </si>
  <si>
    <t>Viktoria, Regina</t>
  </si>
  <si>
    <t>Ester, Noa</t>
  </si>
  <si>
    <t>Olof, Olle</t>
  </si>
  <si>
    <t>Tobias, Tim</t>
  </si>
  <si>
    <t>Lydia, Cornelia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</si>
</sst>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21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8"/>
      <color theme="0" tint="-0.499984740745262"/>
      <name val="Arial"/>
      <family val="2"/>
    </font>
    <font>
      <b/>
      <sz val="18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rgb="FF5F5F5F"/>
      <name val="Arial"/>
      <family val="2"/>
    </font>
    <font>
      <sz val="18"/>
      <color rgb="FFFF0000"/>
      <name val="Arial"/>
      <family val="2"/>
    </font>
    <font>
      <sz val="18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rgb="FFC00000"/>
      <name val="Arial"/>
      <family val="2"/>
    </font>
    <font>
      <sz val="13"/>
      <color theme="1"/>
      <name val="Arial"/>
      <family val="2"/>
    </font>
    <font>
      <u/>
      <sz val="10"/>
      <color theme="10"/>
      <name val="Arial"/>
      <family val="2"/>
    </font>
    <font>
      <sz val="18"/>
      <color rgb="FF0070C0"/>
      <name val="Arial"/>
      <family val="2"/>
    </font>
    <font>
      <sz val="9"/>
      <color rgb="FF0070C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499984740745262"/>
      </top>
      <bottom/>
      <diagonal/>
    </border>
    <border>
      <left/>
      <right style="medium">
        <color theme="0" tint="-0.24994659260841701"/>
      </right>
      <top style="medium">
        <color theme="0" tint="-0.499984740745262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thin">
        <color theme="0" tint="-0.34998626667073579"/>
      </left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16" fillId="0" borderId="0" xfId="0" applyFont="1" applyAlignment="1">
      <alignment horizontal="right" indent="1"/>
    </xf>
    <xf numFmtId="164" fontId="4" fillId="0" borderId="0" xfId="0" applyNumberFormat="1" applyFont="1"/>
    <xf numFmtId="164" fontId="12" fillId="0" borderId="2" xfId="0" applyNumberFormat="1" applyFont="1" applyBorder="1" applyAlignment="1">
      <alignment horizontal="left" vertical="center"/>
    </xf>
    <xf numFmtId="164" fontId="8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center"/>
    </xf>
    <xf numFmtId="164" fontId="8" fillId="0" borderId="7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164" fontId="12" fillId="0" borderId="10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164" fontId="19" fillId="0" borderId="10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20" fillId="0" borderId="17" xfId="1" applyFont="1" applyBorder="1" applyAlignment="1">
      <alignment horizontal="left" wrapText="1"/>
    </xf>
    <xf numFmtId="0" fontId="9" fillId="0" borderId="10" xfId="0" applyFont="1" applyBorder="1" applyAlignment="1">
      <alignment horizontal="left" wrapText="1" indent="1"/>
    </xf>
    <xf numFmtId="0" fontId="9" fillId="0" borderId="7" xfId="0" applyFont="1" applyBorder="1" applyAlignment="1">
      <alignment horizontal="left" wrapText="1" indent="1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0" fillId="0" borderId="13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5" fillId="0" borderId="10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indent="1"/>
    </xf>
    <xf numFmtId="0" fontId="15" fillId="0" borderId="16" xfId="0" applyFont="1" applyBorder="1" applyAlignment="1">
      <alignment horizontal="right" indent="1"/>
    </xf>
    <xf numFmtId="0" fontId="9" fillId="0" borderId="0" xfId="0" applyFont="1" applyAlignment="1">
      <alignment horizontal="left" wrapText="1" indent="1"/>
    </xf>
    <xf numFmtId="0" fontId="9" fillId="0" borderId="10" xfId="0" applyFont="1" applyBorder="1" applyAlignment="1">
      <alignment horizontal="left" wrapText="1" indent="1"/>
    </xf>
    <xf numFmtId="0" fontId="9" fillId="0" borderId="7" xfId="0" applyFont="1" applyBorder="1" applyAlignment="1">
      <alignment horizontal="left" wrapText="1" indent="1"/>
    </xf>
    <xf numFmtId="0" fontId="15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9" fillId="0" borderId="2" xfId="0" applyFont="1" applyBorder="1" applyAlignment="1">
      <alignment horizontal="left" wrapText="1" inden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left" vertical="center"/>
    </xf>
    <xf numFmtId="17" fontId="6" fillId="2" borderId="2" xfId="0" applyNumberFormat="1" applyFont="1" applyFill="1" applyBorder="1" applyAlignment="1">
      <alignment horizontal="left" vertical="center"/>
    </xf>
    <xf numFmtId="17" fontId="6" fillId="2" borderId="3" xfId="0" applyNumberFormat="1" applyFont="1" applyFill="1" applyBorder="1" applyAlignment="1">
      <alignment horizontal="left" vertical="center"/>
    </xf>
    <xf numFmtId="17" fontId="6" fillId="2" borderId="4" xfId="0" applyNumberFormat="1" applyFont="1" applyFill="1" applyBorder="1" applyAlignment="1">
      <alignment horizontal="left" vertical="center"/>
    </xf>
    <xf numFmtId="17" fontId="6" fillId="2" borderId="5" xfId="0" applyNumberFormat="1" applyFont="1" applyFill="1" applyBorder="1" applyAlignment="1">
      <alignment horizontal="left" vertical="center"/>
    </xf>
    <xf numFmtId="17" fontId="6" fillId="2" borderId="6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/>
    </xf>
    <xf numFmtId="0" fontId="15" fillId="0" borderId="14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11" fillId="0" borderId="13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5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8" fillId="0" borderId="11" xfId="0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</cellXfs>
  <cellStyles count="2">
    <cellStyle name="Hyperlänk" xfId="1" builtinId="8"/>
    <cellStyle name="Normal" xfId="0" builtinId="0"/>
  </cellStyles>
  <dxfs count="70"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EBEB"/>
      <color rgb="FFFFE5E5"/>
      <color rgb="FFFFCCFF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167640</xdr:colOff>
      <xdr:row>2</xdr:row>
      <xdr:rowOff>50192</xdr:rowOff>
    </xdr:from>
    <xdr:to>
      <xdr:col>6</xdr:col>
      <xdr:colOff>365760</xdr:colOff>
      <xdr:row>2</xdr:row>
      <xdr:rowOff>156872</xdr:rowOff>
    </xdr:to>
    <xdr:pic>
      <xdr:nvPicPr>
        <xdr:cNvPr id="3" name="Picture 79" descr="Flagg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4665" y="374042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220980</xdr:colOff>
      <xdr:row>2</xdr:row>
      <xdr:rowOff>121920</xdr:rowOff>
    </xdr:from>
    <xdr:to>
      <xdr:col>8</xdr:col>
      <xdr:colOff>352917</xdr:colOff>
      <xdr:row>6</xdr:row>
      <xdr:rowOff>121020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583410">
          <a:off x="3558540" y="449580"/>
          <a:ext cx="383397" cy="654420"/>
        </a:xfrm>
        <a:prstGeom prst="rect">
          <a:avLst/>
        </a:prstGeom>
      </xdr:spPr>
    </xdr:pic>
    <xdr:clientData/>
  </xdr:twoCellAnchor>
  <xdr:twoCellAnchor editAs="oneCell">
    <xdr:from>
      <xdr:col>6</xdr:col>
      <xdr:colOff>139976</xdr:colOff>
      <xdr:row>56</xdr:row>
      <xdr:rowOff>38183</xdr:rowOff>
    </xdr:from>
    <xdr:to>
      <xdr:col>6</xdr:col>
      <xdr:colOff>338096</xdr:colOff>
      <xdr:row>56</xdr:row>
      <xdr:rowOff>144863</xdr:rowOff>
    </xdr:to>
    <xdr:pic>
      <xdr:nvPicPr>
        <xdr:cNvPr id="10" name="Picture 79" descr="Flagga">
          <a:extLst>
            <a:ext uri="{FF2B5EF4-FFF2-40B4-BE49-F238E27FC236}">
              <a16:creationId xmlns:a16="http://schemas.microsoft.com/office/drawing/2014/main" id="{A33832A9-0AD7-4678-8033-B537FC0EA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7001" y="9105983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197099</xdr:colOff>
      <xdr:row>14</xdr:row>
      <xdr:rowOff>58477</xdr:rowOff>
    </xdr:from>
    <xdr:to>
      <xdr:col>6</xdr:col>
      <xdr:colOff>311399</xdr:colOff>
      <xdr:row>14</xdr:row>
      <xdr:rowOff>173677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6A655D22-10CA-4D1B-AF5C-9E4CB53EFD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4124" y="232542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44</xdr:row>
      <xdr:rowOff>57149</xdr:rowOff>
    </xdr:from>
    <xdr:to>
      <xdr:col>6</xdr:col>
      <xdr:colOff>333375</xdr:colOff>
      <xdr:row>44</xdr:row>
      <xdr:rowOff>172349</xdr:rowOff>
    </xdr:to>
    <xdr:pic>
      <xdr:nvPicPr>
        <xdr:cNvPr id="8" name="Bildobjekt 18">
          <a:extLst>
            <a:ext uri="{FF2B5EF4-FFF2-40B4-BE49-F238E27FC236}">
              <a16:creationId xmlns:a16="http://schemas.microsoft.com/office/drawing/2014/main" id="{F22C4A14-4C35-4B14-AA0C-45F073284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86100" y="7181849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212785</xdr:colOff>
      <xdr:row>58</xdr:row>
      <xdr:rowOff>47872</xdr:rowOff>
    </xdr:from>
    <xdr:to>
      <xdr:col>6</xdr:col>
      <xdr:colOff>327085</xdr:colOff>
      <xdr:row>58</xdr:row>
      <xdr:rowOff>163072</xdr:rowOff>
    </xdr:to>
    <xdr:pic>
      <xdr:nvPicPr>
        <xdr:cNvPr id="11" name="Bildobjekt 19">
          <a:extLst>
            <a:ext uri="{FF2B5EF4-FFF2-40B4-BE49-F238E27FC236}">
              <a16:creationId xmlns:a16="http://schemas.microsoft.com/office/drawing/2014/main" id="{76FB880C-BB7E-441D-A21D-001837DB9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9810" y="943952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206400</xdr:colOff>
      <xdr:row>30</xdr:row>
      <xdr:rowOff>47625</xdr:rowOff>
    </xdr:from>
    <xdr:to>
      <xdr:col>6</xdr:col>
      <xdr:colOff>320700</xdr:colOff>
      <xdr:row>30</xdr:row>
      <xdr:rowOff>161925</xdr:rowOff>
    </xdr:to>
    <xdr:pic>
      <xdr:nvPicPr>
        <xdr:cNvPr id="12" name="Bildobjekt 17">
          <a:extLst>
            <a:ext uri="{FF2B5EF4-FFF2-40B4-BE49-F238E27FC236}">
              <a16:creationId xmlns:a16="http://schemas.microsoft.com/office/drawing/2014/main" id="{755A0320-6011-4C3E-A0D6-AA214EF20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3425" y="49053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160020</xdr:colOff>
      <xdr:row>48</xdr:row>
      <xdr:rowOff>38431</xdr:rowOff>
    </xdr:from>
    <xdr:to>
      <xdr:col>6</xdr:col>
      <xdr:colOff>358140</xdr:colOff>
      <xdr:row>48</xdr:row>
      <xdr:rowOff>145111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175" y="7862514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58</xdr:row>
      <xdr:rowOff>58230</xdr:rowOff>
    </xdr:from>
    <xdr:to>
      <xdr:col>6</xdr:col>
      <xdr:colOff>323850</xdr:colOff>
      <xdr:row>58</xdr:row>
      <xdr:rowOff>173430</xdr:rowOff>
    </xdr:to>
    <xdr:pic>
      <xdr:nvPicPr>
        <xdr:cNvPr id="7" name="Bildobjekt 21">
          <a:extLst>
            <a:ext uri="{FF2B5EF4-FFF2-40B4-BE49-F238E27FC236}">
              <a16:creationId xmlns:a16="http://schemas.microsoft.com/office/drawing/2014/main" id="{D5E1007F-0F8A-4DA7-A7CD-F9F888D7D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575" y="944988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206186</xdr:colOff>
      <xdr:row>44</xdr:row>
      <xdr:rowOff>57150</xdr:rowOff>
    </xdr:from>
    <xdr:to>
      <xdr:col>6</xdr:col>
      <xdr:colOff>320486</xdr:colOff>
      <xdr:row>44</xdr:row>
      <xdr:rowOff>172350</xdr:rowOff>
    </xdr:to>
    <xdr:pic>
      <xdr:nvPicPr>
        <xdr:cNvPr id="8" name="Bildobjekt 19">
          <a:extLst>
            <a:ext uri="{FF2B5EF4-FFF2-40B4-BE49-F238E27FC236}">
              <a16:creationId xmlns:a16="http://schemas.microsoft.com/office/drawing/2014/main" id="{CE97666A-3669-4421-ACFC-B3EC27F1A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3211" y="718185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218851</xdr:colOff>
      <xdr:row>14</xdr:row>
      <xdr:rowOff>47378</xdr:rowOff>
    </xdr:from>
    <xdr:to>
      <xdr:col>6</xdr:col>
      <xdr:colOff>333151</xdr:colOff>
      <xdr:row>14</xdr:row>
      <xdr:rowOff>161678</xdr:rowOff>
    </xdr:to>
    <xdr:pic>
      <xdr:nvPicPr>
        <xdr:cNvPr id="9" name="Bildobjekt 17">
          <a:extLst>
            <a:ext uri="{FF2B5EF4-FFF2-40B4-BE49-F238E27FC236}">
              <a16:creationId xmlns:a16="http://schemas.microsoft.com/office/drawing/2014/main" id="{1D6717A4-4EC6-43A0-8704-3A1104D8C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85876" y="231432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30</xdr:row>
      <xdr:rowOff>56902</xdr:rowOff>
    </xdr:from>
    <xdr:to>
      <xdr:col>6</xdr:col>
      <xdr:colOff>323850</xdr:colOff>
      <xdr:row>30</xdr:row>
      <xdr:rowOff>172102</xdr:rowOff>
    </xdr:to>
    <xdr:pic>
      <xdr:nvPicPr>
        <xdr:cNvPr id="10" name="Bildobjekt 18">
          <a:extLst>
            <a:ext uri="{FF2B5EF4-FFF2-40B4-BE49-F238E27FC236}">
              <a16:creationId xmlns:a16="http://schemas.microsoft.com/office/drawing/2014/main" id="{D2BB4E71-CDE1-4172-9C17-2E772F537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575" y="491465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148590</xdr:colOff>
      <xdr:row>12</xdr:row>
      <xdr:rowOff>38100</xdr:rowOff>
    </xdr:from>
    <xdr:to>
      <xdr:col>6</xdr:col>
      <xdr:colOff>346710</xdr:colOff>
      <xdr:row>12</xdr:row>
      <xdr:rowOff>144780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965" y="198120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56</xdr:row>
      <xdr:rowOff>58230</xdr:rowOff>
    </xdr:from>
    <xdr:to>
      <xdr:col>6</xdr:col>
      <xdr:colOff>323850</xdr:colOff>
      <xdr:row>56</xdr:row>
      <xdr:rowOff>173430</xdr:rowOff>
    </xdr:to>
    <xdr:pic>
      <xdr:nvPicPr>
        <xdr:cNvPr id="7" name="Bildobjekt 21">
          <a:extLst>
            <a:ext uri="{FF2B5EF4-FFF2-40B4-BE49-F238E27FC236}">
              <a16:creationId xmlns:a16="http://schemas.microsoft.com/office/drawing/2014/main" id="{371CA4C3-5A6C-4897-8373-A24D595E30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575" y="912603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206186</xdr:colOff>
      <xdr:row>42</xdr:row>
      <xdr:rowOff>47625</xdr:rowOff>
    </xdr:from>
    <xdr:to>
      <xdr:col>6</xdr:col>
      <xdr:colOff>320486</xdr:colOff>
      <xdr:row>42</xdr:row>
      <xdr:rowOff>162825</xdr:rowOff>
    </xdr:to>
    <xdr:pic>
      <xdr:nvPicPr>
        <xdr:cNvPr id="8" name="Bildobjekt 19">
          <a:extLst>
            <a:ext uri="{FF2B5EF4-FFF2-40B4-BE49-F238E27FC236}">
              <a16:creationId xmlns:a16="http://schemas.microsoft.com/office/drawing/2014/main" id="{EA2E2790-9BCD-4C77-8DC9-3B6D3C82E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3211" y="6848475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199801</xdr:colOff>
      <xdr:row>12</xdr:row>
      <xdr:rowOff>171203</xdr:rowOff>
    </xdr:from>
    <xdr:to>
      <xdr:col>6</xdr:col>
      <xdr:colOff>314101</xdr:colOff>
      <xdr:row>13</xdr:row>
      <xdr:rowOff>95003</xdr:rowOff>
    </xdr:to>
    <xdr:pic>
      <xdr:nvPicPr>
        <xdr:cNvPr id="9" name="Bildobjekt 17">
          <a:extLst>
            <a:ext uri="{FF2B5EF4-FFF2-40B4-BE49-F238E27FC236}">
              <a16:creationId xmlns:a16="http://schemas.microsoft.com/office/drawing/2014/main" id="{949BD2AC-5207-430D-BC81-BB53E96AA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6826" y="211430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28</xdr:row>
      <xdr:rowOff>56902</xdr:rowOff>
    </xdr:from>
    <xdr:to>
      <xdr:col>6</xdr:col>
      <xdr:colOff>314325</xdr:colOff>
      <xdr:row>28</xdr:row>
      <xdr:rowOff>172102</xdr:rowOff>
    </xdr:to>
    <xdr:pic>
      <xdr:nvPicPr>
        <xdr:cNvPr id="10" name="Bildobjekt 18">
          <a:extLst>
            <a:ext uri="{FF2B5EF4-FFF2-40B4-BE49-F238E27FC236}">
              <a16:creationId xmlns:a16="http://schemas.microsoft.com/office/drawing/2014/main" id="{A0E0E546-DAA6-4BF5-B798-9A0AFA7C3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7050" y="459080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50</xdr:row>
      <xdr:rowOff>31480</xdr:rowOff>
    </xdr:from>
    <xdr:to>
      <xdr:col>6</xdr:col>
      <xdr:colOff>350520</xdr:colOff>
      <xdr:row>50</xdr:row>
      <xdr:rowOff>138160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812773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165735</xdr:colOff>
      <xdr:row>20</xdr:row>
      <xdr:rowOff>32716</xdr:rowOff>
    </xdr:from>
    <xdr:to>
      <xdr:col>6</xdr:col>
      <xdr:colOff>363855</xdr:colOff>
      <xdr:row>20</xdr:row>
      <xdr:rowOff>139396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2890" y="3292751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144201</xdr:colOff>
      <xdr:row>46</xdr:row>
      <xdr:rowOff>42249</xdr:rowOff>
    </xdr:from>
    <xdr:to>
      <xdr:col>6</xdr:col>
      <xdr:colOff>342321</xdr:colOff>
      <xdr:row>46</xdr:row>
      <xdr:rowOff>148929</xdr:rowOff>
    </xdr:to>
    <xdr:pic>
      <xdr:nvPicPr>
        <xdr:cNvPr id="10" name="Picture 79" descr="Flagga">
          <a:extLst>
            <a:ext uri="{FF2B5EF4-FFF2-40B4-BE49-F238E27FC236}">
              <a16:creationId xmlns:a16="http://schemas.microsoft.com/office/drawing/2014/main" id="{F6240C53-8AED-4930-9669-3199D3DA6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226" y="7490799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54</xdr:row>
      <xdr:rowOff>39180</xdr:rowOff>
    </xdr:from>
    <xdr:to>
      <xdr:col>6</xdr:col>
      <xdr:colOff>323850</xdr:colOff>
      <xdr:row>54</xdr:row>
      <xdr:rowOff>154380</xdr:rowOff>
    </xdr:to>
    <xdr:pic>
      <xdr:nvPicPr>
        <xdr:cNvPr id="7" name="Bildobjekt 21">
          <a:extLst>
            <a:ext uri="{FF2B5EF4-FFF2-40B4-BE49-F238E27FC236}">
              <a16:creationId xmlns:a16="http://schemas.microsoft.com/office/drawing/2014/main" id="{5B4ED2CD-4CA7-4047-8DA7-A4498040E9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575" y="878313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206186</xdr:colOff>
      <xdr:row>40</xdr:row>
      <xdr:rowOff>38100</xdr:rowOff>
    </xdr:from>
    <xdr:to>
      <xdr:col>6</xdr:col>
      <xdr:colOff>320486</xdr:colOff>
      <xdr:row>40</xdr:row>
      <xdr:rowOff>153300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57D324F4-6042-4348-B887-AF689B14C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3211" y="651510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199801</xdr:colOff>
      <xdr:row>12</xdr:row>
      <xdr:rowOff>37853</xdr:rowOff>
    </xdr:from>
    <xdr:to>
      <xdr:col>6</xdr:col>
      <xdr:colOff>314101</xdr:colOff>
      <xdr:row>12</xdr:row>
      <xdr:rowOff>152153</xdr:rowOff>
    </xdr:to>
    <xdr:pic>
      <xdr:nvPicPr>
        <xdr:cNvPr id="11" name="Bildobjekt 17">
          <a:extLst>
            <a:ext uri="{FF2B5EF4-FFF2-40B4-BE49-F238E27FC236}">
              <a16:creationId xmlns:a16="http://schemas.microsoft.com/office/drawing/2014/main" id="{CB6B88BD-38C0-4994-9FCA-24EEF6134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6826" y="198095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26</xdr:row>
      <xdr:rowOff>28575</xdr:rowOff>
    </xdr:from>
    <xdr:to>
      <xdr:col>6</xdr:col>
      <xdr:colOff>333375</xdr:colOff>
      <xdr:row>26</xdr:row>
      <xdr:rowOff>143775</xdr:rowOff>
    </xdr:to>
    <xdr:pic>
      <xdr:nvPicPr>
        <xdr:cNvPr id="13" name="Bildobjekt 18">
          <a:extLst>
            <a:ext uri="{FF2B5EF4-FFF2-40B4-BE49-F238E27FC236}">
              <a16:creationId xmlns:a16="http://schemas.microsoft.com/office/drawing/2014/main" id="{463134A4-8B33-49AA-8D89-C6EF0EB96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86100" y="4238625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167640</xdr:colOff>
      <xdr:row>2</xdr:row>
      <xdr:rowOff>31142</xdr:rowOff>
    </xdr:from>
    <xdr:to>
      <xdr:col>6</xdr:col>
      <xdr:colOff>365760</xdr:colOff>
      <xdr:row>2</xdr:row>
      <xdr:rowOff>137822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A82E6D45-DA03-4B2A-85C6-1D4013041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795" y="357145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226723</xdr:colOff>
      <xdr:row>30</xdr:row>
      <xdr:rowOff>55246</xdr:rowOff>
    </xdr:from>
    <xdr:to>
      <xdr:col>6</xdr:col>
      <xdr:colOff>341023</xdr:colOff>
      <xdr:row>30</xdr:row>
      <xdr:rowOff>169546</xdr:rowOff>
    </xdr:to>
    <xdr:pic>
      <xdr:nvPicPr>
        <xdr:cNvPr id="3" name="Bildobjekt 19">
          <a:extLst>
            <a:ext uri="{FF2B5EF4-FFF2-40B4-BE49-F238E27FC236}">
              <a16:creationId xmlns:a16="http://schemas.microsoft.com/office/drawing/2014/main" id="{28A9710F-0238-48A0-B9D9-4CD766DB1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03878" y="494529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233706</xdr:colOff>
      <xdr:row>42</xdr:row>
      <xdr:rowOff>65103</xdr:rowOff>
    </xdr:from>
    <xdr:to>
      <xdr:col>6</xdr:col>
      <xdr:colOff>348006</xdr:colOff>
      <xdr:row>42</xdr:row>
      <xdr:rowOff>179403</xdr:rowOff>
    </xdr:to>
    <xdr:pic>
      <xdr:nvPicPr>
        <xdr:cNvPr id="4" name="Bildobjekt 21">
          <a:extLst>
            <a:ext uri="{FF2B5EF4-FFF2-40B4-BE49-F238E27FC236}">
              <a16:creationId xmlns:a16="http://schemas.microsoft.com/office/drawing/2014/main" id="{692B489B-5715-4824-B1D6-8EE152A68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10861" y="691117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241687</xdr:colOff>
      <xdr:row>56</xdr:row>
      <xdr:rowOff>29790</xdr:rowOff>
    </xdr:from>
    <xdr:to>
      <xdr:col>6</xdr:col>
      <xdr:colOff>355987</xdr:colOff>
      <xdr:row>56</xdr:row>
      <xdr:rowOff>144090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E065FE8A-DC77-4620-B9A6-B7765A0C9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18842" y="915788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225784</xdr:colOff>
      <xdr:row>14</xdr:row>
      <xdr:rowOff>60022</xdr:rowOff>
    </xdr:from>
    <xdr:to>
      <xdr:col>6</xdr:col>
      <xdr:colOff>340084</xdr:colOff>
      <xdr:row>14</xdr:row>
      <xdr:rowOff>174322</xdr:rowOff>
    </xdr:to>
    <xdr:pic>
      <xdr:nvPicPr>
        <xdr:cNvPr id="6" name="Bildobjekt 18">
          <a:extLst>
            <a:ext uri="{FF2B5EF4-FFF2-40B4-BE49-F238E27FC236}">
              <a16:creationId xmlns:a16="http://schemas.microsoft.com/office/drawing/2014/main" id="{3302CA7A-AE8C-4524-8F34-555166074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02939" y="234204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220980</xdr:colOff>
      <xdr:row>2</xdr:row>
      <xdr:rowOff>121920</xdr:rowOff>
    </xdr:from>
    <xdr:to>
      <xdr:col>8</xdr:col>
      <xdr:colOff>352917</xdr:colOff>
      <xdr:row>6</xdr:row>
      <xdr:rowOff>121020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EA47DFB2-B407-4DEB-A265-11218CAB2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583410">
          <a:off x="3703651" y="447923"/>
          <a:ext cx="394330" cy="651107"/>
        </a:xfrm>
        <a:prstGeom prst="rect">
          <a:avLst/>
        </a:prstGeom>
      </xdr:spPr>
    </xdr:pic>
    <xdr:clientData/>
  </xdr:twoCellAnchor>
  <xdr:twoCellAnchor editAs="oneCell">
    <xdr:from>
      <xdr:col>6</xdr:col>
      <xdr:colOff>174928</xdr:colOff>
      <xdr:row>57</xdr:row>
      <xdr:rowOff>7951</xdr:rowOff>
    </xdr:from>
    <xdr:to>
      <xdr:col>6</xdr:col>
      <xdr:colOff>373048</xdr:colOff>
      <xdr:row>57</xdr:row>
      <xdr:rowOff>114631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085FEB6A-2662-40F4-89E7-F7973C668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2083" y="932688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195303</xdr:colOff>
      <xdr:row>29</xdr:row>
      <xdr:rowOff>8863</xdr:rowOff>
    </xdr:from>
    <xdr:to>
      <xdr:col>6</xdr:col>
      <xdr:colOff>303303</xdr:colOff>
      <xdr:row>29</xdr:row>
      <xdr:rowOff>116863</xdr:rowOff>
    </xdr:to>
    <xdr:sp macro="" textlink="">
      <xdr:nvSpPr>
        <xdr:cNvPr id="7" name="Hjärta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3062328" y="4733263"/>
          <a:ext cx="108000" cy="108000"/>
        </a:xfrm>
        <a:prstGeom prst="heart">
          <a:avLst/>
        </a:prstGeom>
        <a:solidFill>
          <a:srgbClr val="FF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6</xdr:col>
      <xdr:colOff>200025</xdr:colOff>
      <xdr:row>12</xdr:row>
      <xdr:rowOff>68003</xdr:rowOff>
    </xdr:from>
    <xdr:to>
      <xdr:col>6</xdr:col>
      <xdr:colOff>314325</xdr:colOff>
      <xdr:row>12</xdr:row>
      <xdr:rowOff>183203</xdr:rowOff>
    </xdr:to>
    <xdr:pic>
      <xdr:nvPicPr>
        <xdr:cNvPr id="6" name="Bildobjekt 21">
          <a:extLst>
            <a:ext uri="{FF2B5EF4-FFF2-40B4-BE49-F238E27FC236}">
              <a16:creationId xmlns:a16="http://schemas.microsoft.com/office/drawing/2014/main" id="{0E15CA45-3635-4FB0-B009-C3CE01F15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7050" y="2011103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212476</xdr:colOff>
      <xdr:row>42</xdr:row>
      <xdr:rowOff>57150</xdr:rowOff>
    </xdr:from>
    <xdr:to>
      <xdr:col>6</xdr:col>
      <xdr:colOff>326776</xdr:colOff>
      <xdr:row>42</xdr:row>
      <xdr:rowOff>172350</xdr:rowOff>
    </xdr:to>
    <xdr:pic>
      <xdr:nvPicPr>
        <xdr:cNvPr id="8" name="Bildobjekt 18">
          <a:extLst>
            <a:ext uri="{FF2B5EF4-FFF2-40B4-BE49-F238E27FC236}">
              <a16:creationId xmlns:a16="http://schemas.microsoft.com/office/drawing/2014/main" id="{6CDD437D-65D9-44D5-AFD4-83D6ED79E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9501" y="685800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215711</xdr:colOff>
      <xdr:row>56</xdr:row>
      <xdr:rowOff>57398</xdr:rowOff>
    </xdr:from>
    <xdr:to>
      <xdr:col>6</xdr:col>
      <xdr:colOff>330011</xdr:colOff>
      <xdr:row>56</xdr:row>
      <xdr:rowOff>172598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6DBC34A5-9E9B-4954-8F2F-962D6A68D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82736" y="9125198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199801</xdr:colOff>
      <xdr:row>28</xdr:row>
      <xdr:rowOff>47626</xdr:rowOff>
    </xdr:from>
    <xdr:to>
      <xdr:col>6</xdr:col>
      <xdr:colOff>314101</xdr:colOff>
      <xdr:row>28</xdr:row>
      <xdr:rowOff>161926</xdr:rowOff>
    </xdr:to>
    <xdr:pic>
      <xdr:nvPicPr>
        <xdr:cNvPr id="10" name="Bildobjekt 17">
          <a:extLst>
            <a:ext uri="{FF2B5EF4-FFF2-40B4-BE49-F238E27FC236}">
              <a16:creationId xmlns:a16="http://schemas.microsoft.com/office/drawing/2014/main" id="{B2C50BF2-A347-4286-BAD2-2ECCC15C3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6826" y="458152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</xdr:colOff>
      <xdr:row>24</xdr:row>
      <xdr:rowOff>30480</xdr:rowOff>
    </xdr:from>
    <xdr:to>
      <xdr:col>6</xdr:col>
      <xdr:colOff>350520</xdr:colOff>
      <xdr:row>24</xdr:row>
      <xdr:rowOff>137160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3962400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16</xdr:row>
      <xdr:rowOff>48953</xdr:rowOff>
    </xdr:from>
    <xdr:to>
      <xdr:col>6</xdr:col>
      <xdr:colOff>323850</xdr:colOff>
      <xdr:row>16</xdr:row>
      <xdr:rowOff>164153</xdr:rowOff>
    </xdr:to>
    <xdr:pic>
      <xdr:nvPicPr>
        <xdr:cNvPr id="6" name="Bildobjekt 21">
          <a:extLst>
            <a:ext uri="{FF2B5EF4-FFF2-40B4-BE49-F238E27FC236}">
              <a16:creationId xmlns:a16="http://schemas.microsoft.com/office/drawing/2014/main" id="{14164808-190B-47E1-AA57-542E459904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575" y="2639753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212476</xdr:colOff>
      <xdr:row>44</xdr:row>
      <xdr:rowOff>47625</xdr:rowOff>
    </xdr:from>
    <xdr:to>
      <xdr:col>6</xdr:col>
      <xdr:colOff>326776</xdr:colOff>
      <xdr:row>44</xdr:row>
      <xdr:rowOff>162825</xdr:rowOff>
    </xdr:to>
    <xdr:pic>
      <xdr:nvPicPr>
        <xdr:cNvPr id="8" name="Bildobjekt 18">
          <a:extLst>
            <a:ext uri="{FF2B5EF4-FFF2-40B4-BE49-F238E27FC236}">
              <a16:creationId xmlns:a16="http://schemas.microsoft.com/office/drawing/2014/main" id="{8E4573B5-DE76-4E18-99A9-5E185DC22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9501" y="7172325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206186</xdr:colOff>
      <xdr:row>60</xdr:row>
      <xdr:rowOff>47873</xdr:rowOff>
    </xdr:from>
    <xdr:to>
      <xdr:col>6</xdr:col>
      <xdr:colOff>320486</xdr:colOff>
      <xdr:row>60</xdr:row>
      <xdr:rowOff>163073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FDF28EE6-4E50-4AB4-8D0C-32A1C50E7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3211" y="9763373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209326</xdr:colOff>
      <xdr:row>30</xdr:row>
      <xdr:rowOff>47626</xdr:rowOff>
    </xdr:from>
    <xdr:to>
      <xdr:col>6</xdr:col>
      <xdr:colOff>323626</xdr:colOff>
      <xdr:row>30</xdr:row>
      <xdr:rowOff>161926</xdr:rowOff>
    </xdr:to>
    <xdr:pic>
      <xdr:nvPicPr>
        <xdr:cNvPr id="10" name="Bildobjekt 17">
          <a:extLst>
            <a:ext uri="{FF2B5EF4-FFF2-40B4-BE49-F238E27FC236}">
              <a16:creationId xmlns:a16="http://schemas.microsoft.com/office/drawing/2014/main" id="{8A7AB146-2B54-44FE-821B-5CC1BED54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351" y="490537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56</xdr:row>
      <xdr:rowOff>28575</xdr:rowOff>
    </xdr:from>
    <xdr:to>
      <xdr:col>6</xdr:col>
      <xdr:colOff>350520</xdr:colOff>
      <xdr:row>56</xdr:row>
      <xdr:rowOff>135255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709CEAE2-9348-435F-B5E4-33B67E37E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9096375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119181</xdr:colOff>
      <xdr:row>60</xdr:row>
      <xdr:rowOff>36443</xdr:rowOff>
    </xdr:from>
    <xdr:to>
      <xdr:col>6</xdr:col>
      <xdr:colOff>317301</xdr:colOff>
      <xdr:row>60</xdr:row>
      <xdr:rowOff>142791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556" y="9751943"/>
          <a:ext cx="198120" cy="10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14</xdr:row>
      <xdr:rowOff>58478</xdr:rowOff>
    </xdr:from>
    <xdr:to>
      <xdr:col>6</xdr:col>
      <xdr:colOff>323850</xdr:colOff>
      <xdr:row>14</xdr:row>
      <xdr:rowOff>173678</xdr:rowOff>
    </xdr:to>
    <xdr:pic>
      <xdr:nvPicPr>
        <xdr:cNvPr id="8" name="Bildobjekt 21">
          <a:extLst>
            <a:ext uri="{FF2B5EF4-FFF2-40B4-BE49-F238E27FC236}">
              <a16:creationId xmlns:a16="http://schemas.microsoft.com/office/drawing/2014/main" id="{217D26A3-4AA0-44BB-93B6-0E7F3C26E1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575" y="2325428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202951</xdr:colOff>
      <xdr:row>42</xdr:row>
      <xdr:rowOff>66675</xdr:rowOff>
    </xdr:from>
    <xdr:to>
      <xdr:col>6</xdr:col>
      <xdr:colOff>317251</xdr:colOff>
      <xdr:row>42</xdr:row>
      <xdr:rowOff>181875</xdr:rowOff>
    </xdr:to>
    <xdr:pic>
      <xdr:nvPicPr>
        <xdr:cNvPr id="9" name="Bildobjekt 18">
          <a:extLst>
            <a:ext uri="{FF2B5EF4-FFF2-40B4-BE49-F238E27FC236}">
              <a16:creationId xmlns:a16="http://schemas.microsoft.com/office/drawing/2014/main" id="{E0C3F280-7845-4052-A75C-355242F56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9976" y="6867525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206186</xdr:colOff>
      <xdr:row>56</xdr:row>
      <xdr:rowOff>47873</xdr:rowOff>
    </xdr:from>
    <xdr:to>
      <xdr:col>6</xdr:col>
      <xdr:colOff>320486</xdr:colOff>
      <xdr:row>56</xdr:row>
      <xdr:rowOff>163073</xdr:rowOff>
    </xdr:to>
    <xdr:pic>
      <xdr:nvPicPr>
        <xdr:cNvPr id="10" name="Bildobjekt 19">
          <a:extLst>
            <a:ext uri="{FF2B5EF4-FFF2-40B4-BE49-F238E27FC236}">
              <a16:creationId xmlns:a16="http://schemas.microsoft.com/office/drawing/2014/main" id="{0431970A-07D2-4D6D-B17A-CBC10DC06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3211" y="9115673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209326</xdr:colOff>
      <xdr:row>28</xdr:row>
      <xdr:rowOff>47626</xdr:rowOff>
    </xdr:from>
    <xdr:to>
      <xdr:col>6</xdr:col>
      <xdr:colOff>323626</xdr:colOff>
      <xdr:row>28</xdr:row>
      <xdr:rowOff>161926</xdr:rowOff>
    </xdr:to>
    <xdr:pic>
      <xdr:nvPicPr>
        <xdr:cNvPr id="11" name="Bildobjekt 17">
          <a:extLst>
            <a:ext uri="{FF2B5EF4-FFF2-40B4-BE49-F238E27FC236}">
              <a16:creationId xmlns:a16="http://schemas.microsoft.com/office/drawing/2014/main" id="{81068C58-5492-4A01-A1C6-3339E2C4E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351" y="458152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112395</xdr:colOff>
      <xdr:row>2</xdr:row>
      <xdr:rowOff>42572</xdr:rowOff>
    </xdr:from>
    <xdr:to>
      <xdr:col>6</xdr:col>
      <xdr:colOff>310515</xdr:colOff>
      <xdr:row>2</xdr:row>
      <xdr:rowOff>149252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420" y="366422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32</xdr:row>
      <xdr:rowOff>38100</xdr:rowOff>
    </xdr:from>
    <xdr:to>
      <xdr:col>6</xdr:col>
      <xdr:colOff>340995</xdr:colOff>
      <xdr:row>32</xdr:row>
      <xdr:rowOff>144780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B36A093D-8582-4D17-B6B0-9667173B9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521970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12</xdr:row>
      <xdr:rowOff>48953</xdr:rowOff>
    </xdr:from>
    <xdr:to>
      <xdr:col>6</xdr:col>
      <xdr:colOff>323850</xdr:colOff>
      <xdr:row>12</xdr:row>
      <xdr:rowOff>164153</xdr:rowOff>
    </xdr:to>
    <xdr:pic>
      <xdr:nvPicPr>
        <xdr:cNvPr id="8" name="Bildobjekt 21">
          <a:extLst>
            <a:ext uri="{FF2B5EF4-FFF2-40B4-BE49-F238E27FC236}">
              <a16:creationId xmlns:a16="http://schemas.microsoft.com/office/drawing/2014/main" id="{AC54270F-C86A-4B15-BEAF-7D5D989762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575" y="1992053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196661</xdr:colOff>
      <xdr:row>56</xdr:row>
      <xdr:rowOff>57398</xdr:rowOff>
    </xdr:from>
    <xdr:to>
      <xdr:col>6</xdr:col>
      <xdr:colOff>310961</xdr:colOff>
      <xdr:row>56</xdr:row>
      <xdr:rowOff>172598</xdr:rowOff>
    </xdr:to>
    <xdr:pic>
      <xdr:nvPicPr>
        <xdr:cNvPr id="10" name="Bildobjekt 19">
          <a:extLst>
            <a:ext uri="{FF2B5EF4-FFF2-40B4-BE49-F238E27FC236}">
              <a16:creationId xmlns:a16="http://schemas.microsoft.com/office/drawing/2014/main" id="{81CCB90D-55CF-4F5F-863D-2B01A0D1B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3686" y="9125198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199801</xdr:colOff>
      <xdr:row>26</xdr:row>
      <xdr:rowOff>57151</xdr:rowOff>
    </xdr:from>
    <xdr:to>
      <xdr:col>6</xdr:col>
      <xdr:colOff>314101</xdr:colOff>
      <xdr:row>26</xdr:row>
      <xdr:rowOff>171451</xdr:rowOff>
    </xdr:to>
    <xdr:pic>
      <xdr:nvPicPr>
        <xdr:cNvPr id="11" name="Bildobjekt 17">
          <a:extLst>
            <a:ext uri="{FF2B5EF4-FFF2-40B4-BE49-F238E27FC236}">
              <a16:creationId xmlns:a16="http://schemas.microsoft.com/office/drawing/2014/main" id="{FB18369C-F5DB-4DA1-93C6-74A14FBC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6826" y="4267201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40</xdr:row>
      <xdr:rowOff>57150</xdr:rowOff>
    </xdr:from>
    <xdr:to>
      <xdr:col>6</xdr:col>
      <xdr:colOff>323850</xdr:colOff>
      <xdr:row>40</xdr:row>
      <xdr:rowOff>172350</xdr:rowOff>
    </xdr:to>
    <xdr:pic>
      <xdr:nvPicPr>
        <xdr:cNvPr id="12" name="Bildobjekt 18">
          <a:extLst>
            <a:ext uri="{FF2B5EF4-FFF2-40B4-BE49-F238E27FC236}">
              <a16:creationId xmlns:a16="http://schemas.microsoft.com/office/drawing/2014/main" id="{C5BF8DCB-80F6-417F-9274-A20F8DA5A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575" y="653415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150826</xdr:colOff>
      <xdr:row>12</xdr:row>
      <xdr:rowOff>47956</xdr:rowOff>
    </xdr:from>
    <xdr:to>
      <xdr:col>6</xdr:col>
      <xdr:colOff>356566</xdr:colOff>
      <xdr:row>12</xdr:row>
      <xdr:rowOff>154636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7851" y="1991056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154305</xdr:colOff>
      <xdr:row>40</xdr:row>
      <xdr:rowOff>45719</xdr:rowOff>
    </xdr:from>
    <xdr:to>
      <xdr:col>6</xdr:col>
      <xdr:colOff>352425</xdr:colOff>
      <xdr:row>40</xdr:row>
      <xdr:rowOff>152399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7680" y="6522719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8</xdr:row>
      <xdr:rowOff>48705</xdr:rowOff>
    </xdr:from>
    <xdr:to>
      <xdr:col>6</xdr:col>
      <xdr:colOff>323850</xdr:colOff>
      <xdr:row>8</xdr:row>
      <xdr:rowOff>163905</xdr:rowOff>
    </xdr:to>
    <xdr:pic>
      <xdr:nvPicPr>
        <xdr:cNvPr id="8" name="Bildobjekt 21">
          <a:extLst>
            <a:ext uri="{FF2B5EF4-FFF2-40B4-BE49-F238E27FC236}">
              <a16:creationId xmlns:a16="http://schemas.microsoft.com/office/drawing/2014/main" id="{3A41C2CE-C01D-4BFD-860D-4050DDC178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575" y="1344105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196661</xdr:colOff>
      <xdr:row>54</xdr:row>
      <xdr:rowOff>57150</xdr:rowOff>
    </xdr:from>
    <xdr:to>
      <xdr:col>6</xdr:col>
      <xdr:colOff>310961</xdr:colOff>
      <xdr:row>54</xdr:row>
      <xdr:rowOff>172350</xdr:rowOff>
    </xdr:to>
    <xdr:pic>
      <xdr:nvPicPr>
        <xdr:cNvPr id="10" name="Bildobjekt 19">
          <a:extLst>
            <a:ext uri="{FF2B5EF4-FFF2-40B4-BE49-F238E27FC236}">
              <a16:creationId xmlns:a16="http://schemas.microsoft.com/office/drawing/2014/main" id="{E360E58C-FF1A-49C5-9951-BE9991444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3686" y="880110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209326</xdr:colOff>
      <xdr:row>22</xdr:row>
      <xdr:rowOff>56903</xdr:rowOff>
    </xdr:from>
    <xdr:to>
      <xdr:col>6</xdr:col>
      <xdr:colOff>323626</xdr:colOff>
      <xdr:row>22</xdr:row>
      <xdr:rowOff>171203</xdr:rowOff>
    </xdr:to>
    <xdr:pic>
      <xdr:nvPicPr>
        <xdr:cNvPr id="11" name="Bildobjekt 17">
          <a:extLst>
            <a:ext uri="{FF2B5EF4-FFF2-40B4-BE49-F238E27FC236}">
              <a16:creationId xmlns:a16="http://schemas.microsoft.com/office/drawing/2014/main" id="{EDA03984-1173-4424-8B74-9E148E063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351" y="361925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38</xdr:row>
      <xdr:rowOff>56902</xdr:rowOff>
    </xdr:from>
    <xdr:to>
      <xdr:col>6</xdr:col>
      <xdr:colOff>333375</xdr:colOff>
      <xdr:row>38</xdr:row>
      <xdr:rowOff>172102</xdr:rowOff>
    </xdr:to>
    <xdr:pic>
      <xdr:nvPicPr>
        <xdr:cNvPr id="12" name="Bildobjekt 18">
          <a:extLst>
            <a:ext uri="{FF2B5EF4-FFF2-40B4-BE49-F238E27FC236}">
              <a16:creationId xmlns:a16="http://schemas.microsoft.com/office/drawing/2014/main" id="{98556501-43AB-4E04-A64F-3B62039E1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86100" y="621005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28</xdr:row>
      <xdr:rowOff>38431</xdr:rowOff>
    </xdr:from>
    <xdr:to>
      <xdr:col>6</xdr:col>
      <xdr:colOff>327660</xdr:colOff>
      <xdr:row>28</xdr:row>
      <xdr:rowOff>145111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565" y="4572331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8</xdr:row>
      <xdr:rowOff>58230</xdr:rowOff>
    </xdr:from>
    <xdr:to>
      <xdr:col>6</xdr:col>
      <xdr:colOff>323850</xdr:colOff>
      <xdr:row>8</xdr:row>
      <xdr:rowOff>173430</xdr:rowOff>
    </xdr:to>
    <xdr:pic>
      <xdr:nvPicPr>
        <xdr:cNvPr id="6" name="Bildobjekt 21">
          <a:extLst>
            <a:ext uri="{FF2B5EF4-FFF2-40B4-BE49-F238E27FC236}">
              <a16:creationId xmlns:a16="http://schemas.microsoft.com/office/drawing/2014/main" id="{88A119CB-04B2-45E9-82F9-B34D2EE49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575" y="135363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206186</xdr:colOff>
      <xdr:row>52</xdr:row>
      <xdr:rowOff>47625</xdr:rowOff>
    </xdr:from>
    <xdr:to>
      <xdr:col>6</xdr:col>
      <xdr:colOff>320486</xdr:colOff>
      <xdr:row>52</xdr:row>
      <xdr:rowOff>162825</xdr:rowOff>
    </xdr:to>
    <xdr:pic>
      <xdr:nvPicPr>
        <xdr:cNvPr id="8" name="Bildobjekt 19">
          <a:extLst>
            <a:ext uri="{FF2B5EF4-FFF2-40B4-BE49-F238E27FC236}">
              <a16:creationId xmlns:a16="http://schemas.microsoft.com/office/drawing/2014/main" id="{ECEEBF6A-878C-4100-A766-54CA5EAF8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3211" y="8467725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199801</xdr:colOff>
      <xdr:row>20</xdr:row>
      <xdr:rowOff>66428</xdr:rowOff>
    </xdr:from>
    <xdr:to>
      <xdr:col>6</xdr:col>
      <xdr:colOff>314101</xdr:colOff>
      <xdr:row>20</xdr:row>
      <xdr:rowOff>180728</xdr:rowOff>
    </xdr:to>
    <xdr:pic>
      <xdr:nvPicPr>
        <xdr:cNvPr id="9" name="Bildobjekt 17">
          <a:extLst>
            <a:ext uri="{FF2B5EF4-FFF2-40B4-BE49-F238E27FC236}">
              <a16:creationId xmlns:a16="http://schemas.microsoft.com/office/drawing/2014/main" id="{672A1965-2B5D-4597-A248-A92700E0C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6826" y="330492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36</xdr:row>
      <xdr:rowOff>56902</xdr:rowOff>
    </xdr:from>
    <xdr:to>
      <xdr:col>6</xdr:col>
      <xdr:colOff>323850</xdr:colOff>
      <xdr:row>36</xdr:row>
      <xdr:rowOff>172102</xdr:rowOff>
    </xdr:to>
    <xdr:pic>
      <xdr:nvPicPr>
        <xdr:cNvPr id="10" name="Bildobjekt 18">
          <a:extLst>
            <a:ext uri="{FF2B5EF4-FFF2-40B4-BE49-F238E27FC236}">
              <a16:creationId xmlns:a16="http://schemas.microsoft.com/office/drawing/2014/main" id="{3FBF83A1-FABF-4B18-B937-E0A7C5CF9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6575" y="588620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122499</xdr:colOff>
      <xdr:row>16</xdr:row>
      <xdr:rowOff>39756</xdr:rowOff>
    </xdr:from>
    <xdr:to>
      <xdr:col>6</xdr:col>
      <xdr:colOff>320619</xdr:colOff>
      <xdr:row>16</xdr:row>
      <xdr:rowOff>146436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C73DA1E8-420B-4851-9FDA-160D5863D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874" y="2630556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4</xdr:row>
      <xdr:rowOff>48705</xdr:rowOff>
    </xdr:from>
    <xdr:to>
      <xdr:col>6</xdr:col>
      <xdr:colOff>342900</xdr:colOff>
      <xdr:row>4</xdr:row>
      <xdr:rowOff>163905</xdr:rowOff>
    </xdr:to>
    <xdr:pic>
      <xdr:nvPicPr>
        <xdr:cNvPr id="7" name="Bildobjekt 21">
          <a:extLst>
            <a:ext uri="{FF2B5EF4-FFF2-40B4-BE49-F238E27FC236}">
              <a16:creationId xmlns:a16="http://schemas.microsoft.com/office/drawing/2014/main" id="{34704673-5C81-4EF0-8FAF-E276AA3C2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95625" y="696405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206186</xdr:colOff>
      <xdr:row>50</xdr:row>
      <xdr:rowOff>47625</xdr:rowOff>
    </xdr:from>
    <xdr:to>
      <xdr:col>6</xdr:col>
      <xdr:colOff>320486</xdr:colOff>
      <xdr:row>50</xdr:row>
      <xdr:rowOff>162825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107B6C9E-F8CE-4DD3-ABC6-23D35E470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73211" y="8143875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199801</xdr:colOff>
      <xdr:row>18</xdr:row>
      <xdr:rowOff>47378</xdr:rowOff>
    </xdr:from>
    <xdr:to>
      <xdr:col>6</xdr:col>
      <xdr:colOff>314101</xdr:colOff>
      <xdr:row>18</xdr:row>
      <xdr:rowOff>161678</xdr:rowOff>
    </xdr:to>
    <xdr:pic>
      <xdr:nvPicPr>
        <xdr:cNvPr id="10" name="Bildobjekt 17">
          <a:extLst>
            <a:ext uri="{FF2B5EF4-FFF2-40B4-BE49-F238E27FC236}">
              <a16:creationId xmlns:a16="http://schemas.microsoft.com/office/drawing/2014/main" id="{82D821BB-393A-4776-8BA7-7F8B28E53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6826" y="296202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34</xdr:row>
      <xdr:rowOff>66427</xdr:rowOff>
    </xdr:from>
    <xdr:to>
      <xdr:col>6</xdr:col>
      <xdr:colOff>314325</xdr:colOff>
      <xdr:row>34</xdr:row>
      <xdr:rowOff>181627</xdr:rowOff>
    </xdr:to>
    <xdr:pic>
      <xdr:nvPicPr>
        <xdr:cNvPr id="11" name="Bildobjekt 18">
          <a:extLst>
            <a:ext uri="{FF2B5EF4-FFF2-40B4-BE49-F238E27FC236}">
              <a16:creationId xmlns:a16="http://schemas.microsoft.com/office/drawing/2014/main" id="{23A44B5F-3F46-416E-88F7-7B74659BF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7050" y="557187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60</xdr:row>
      <xdr:rowOff>39180</xdr:rowOff>
    </xdr:from>
    <xdr:to>
      <xdr:col>6</xdr:col>
      <xdr:colOff>333375</xdr:colOff>
      <xdr:row>60</xdr:row>
      <xdr:rowOff>154380</xdr:rowOff>
    </xdr:to>
    <xdr:pic>
      <xdr:nvPicPr>
        <xdr:cNvPr id="6" name="Bildobjekt 21">
          <a:extLst>
            <a:ext uri="{FF2B5EF4-FFF2-40B4-BE49-F238E27FC236}">
              <a16:creationId xmlns:a16="http://schemas.microsoft.com/office/drawing/2014/main" id="{2E7E2C22-AD6C-402E-822C-3761F45F1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86100" y="9754680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196661</xdr:colOff>
      <xdr:row>46</xdr:row>
      <xdr:rowOff>47625</xdr:rowOff>
    </xdr:from>
    <xdr:to>
      <xdr:col>6</xdr:col>
      <xdr:colOff>310961</xdr:colOff>
      <xdr:row>46</xdr:row>
      <xdr:rowOff>162825</xdr:rowOff>
    </xdr:to>
    <xdr:pic>
      <xdr:nvPicPr>
        <xdr:cNvPr id="7" name="Bildobjekt 19">
          <a:extLst>
            <a:ext uri="{FF2B5EF4-FFF2-40B4-BE49-F238E27FC236}">
              <a16:creationId xmlns:a16="http://schemas.microsoft.com/office/drawing/2014/main" id="{5DE7F7B8-1484-4F7A-BC20-016BF2D1F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3686" y="7496175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199801</xdr:colOff>
      <xdr:row>14</xdr:row>
      <xdr:rowOff>56903</xdr:rowOff>
    </xdr:from>
    <xdr:to>
      <xdr:col>6</xdr:col>
      <xdr:colOff>314101</xdr:colOff>
      <xdr:row>14</xdr:row>
      <xdr:rowOff>171203</xdr:rowOff>
    </xdr:to>
    <xdr:pic>
      <xdr:nvPicPr>
        <xdr:cNvPr id="8" name="Bildobjekt 17">
          <a:extLst>
            <a:ext uri="{FF2B5EF4-FFF2-40B4-BE49-F238E27FC236}">
              <a16:creationId xmlns:a16="http://schemas.microsoft.com/office/drawing/2014/main" id="{B4603D27-03DE-4D8F-AA31-13DD4235F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6826" y="232385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32</xdr:row>
      <xdr:rowOff>47377</xdr:rowOff>
    </xdr:from>
    <xdr:to>
      <xdr:col>6</xdr:col>
      <xdr:colOff>314325</xdr:colOff>
      <xdr:row>32</xdr:row>
      <xdr:rowOff>162577</xdr:rowOff>
    </xdr:to>
    <xdr:pic>
      <xdr:nvPicPr>
        <xdr:cNvPr id="9" name="Bildobjekt 18">
          <a:extLst>
            <a:ext uri="{FF2B5EF4-FFF2-40B4-BE49-F238E27FC236}">
              <a16:creationId xmlns:a16="http://schemas.microsoft.com/office/drawing/2014/main" id="{7559F885-F222-41BA-84FC-6B1EE0AE2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7050" y="522897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vekasfiffigamallar.se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vivekasfiffigamallar.se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vivekasfiffigamallar.se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vivekasfiffigamallar.se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vivekasfiffigamallar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ivekasfiffigamallar.s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vivekasfiffigamallar.s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vivekasfiffigamallar.s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vivekasfiffigamallar.se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vivekasfiffigamallar.s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vivekasfiffigamallar.se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vivekasfiffigamallar.se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vivekasfiffigamallar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showGridLines="0" tabSelected="1" zoomScaleNormal="100" workbookViewId="0">
      <pane xSplit="2" ySplit="2" topLeftCell="C3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6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31</v>
      </c>
      <c r="C1" s="42" t="str">
        <f>B1&amp;" "&amp;B2</f>
        <v>JANUARI 2027</v>
      </c>
      <c r="D1" s="43"/>
      <c r="E1" s="43"/>
      <c r="F1" s="43"/>
      <c r="G1" s="44"/>
      <c r="I1" s="18"/>
    </row>
    <row r="2" spans="1:9" ht="11.15" customHeight="1" thickBot="1" x14ac:dyDescent="0.25">
      <c r="B2" s="4">
        <v>2027</v>
      </c>
      <c r="C2" s="45"/>
      <c r="D2" s="46"/>
      <c r="E2" s="46"/>
      <c r="F2" s="46"/>
      <c r="G2" s="47"/>
      <c r="I2" s="19" t="s">
        <v>380</v>
      </c>
    </row>
    <row r="3" spans="1:9" ht="15.05" customHeight="1" x14ac:dyDescent="0.2">
      <c r="A3" s="2"/>
      <c r="B3" s="3">
        <v>46388</v>
      </c>
      <c r="C3" s="25">
        <f>DAY(B3)</f>
        <v>1</v>
      </c>
      <c r="D3" s="8" t="str">
        <f>TEXT(B3, "dddd")</f>
        <v>fredag</v>
      </c>
      <c r="E3" s="32">
        <f>(365-(December!$B$63-B3))</f>
        <v>1</v>
      </c>
      <c r="F3" s="41" t="s">
        <v>30</v>
      </c>
      <c r="G3" s="34" t="str">
        <f>IF(D3="måndag",WEEKNUM(B3,21),"")</f>
        <v/>
      </c>
      <c r="I3" s="24"/>
    </row>
    <row r="4" spans="1:9" ht="11.15" customHeight="1" thickBot="1" x14ac:dyDescent="0.25">
      <c r="A4" s="2"/>
      <c r="C4" s="26"/>
      <c r="D4" s="11">
        <f>A4</f>
        <v>0</v>
      </c>
      <c r="E4" s="33"/>
      <c r="F4" s="38"/>
      <c r="G4" s="35"/>
      <c r="I4" s="22"/>
    </row>
    <row r="5" spans="1:9" ht="15.05" customHeight="1" x14ac:dyDescent="0.2">
      <c r="A5" s="2"/>
      <c r="B5" s="3">
        <f>B3+1</f>
        <v>46389</v>
      </c>
      <c r="C5" s="27">
        <f>DAY(B5)</f>
        <v>2</v>
      </c>
      <c r="D5" s="13" t="str">
        <f>TEXT(B5, "dddd")</f>
        <v>lördag</v>
      </c>
      <c r="E5" s="32">
        <f>(365-(December!$B$63-B5))</f>
        <v>2</v>
      </c>
      <c r="F5" s="37"/>
      <c r="G5" s="34" t="str">
        <f>IF(D5="måndag",WEEKNUM(B5,21),"")</f>
        <v/>
      </c>
      <c r="I5" s="22"/>
    </row>
    <row r="6" spans="1:9" ht="11.15" customHeight="1" thickBot="1" x14ac:dyDescent="0.25">
      <c r="A6" s="2" t="s">
        <v>0</v>
      </c>
      <c r="C6" s="28"/>
      <c r="D6" s="11" t="str">
        <f>A6</f>
        <v>Svea</v>
      </c>
      <c r="E6" s="33"/>
      <c r="F6" s="38"/>
      <c r="G6" s="35"/>
      <c r="I6" s="22"/>
    </row>
    <row r="7" spans="1:9" ht="15.05" customHeight="1" x14ac:dyDescent="0.2">
      <c r="A7" s="2"/>
      <c r="B7" s="3">
        <f>B5+1</f>
        <v>46390</v>
      </c>
      <c r="C7" s="27">
        <f>DAY(B7)</f>
        <v>3</v>
      </c>
      <c r="D7" s="13" t="str">
        <f>TEXT(B7, "dddd")</f>
        <v>söndag</v>
      </c>
      <c r="E7" s="32">
        <f>(365-(December!$B$63-B7))</f>
        <v>3</v>
      </c>
      <c r="F7" s="37"/>
      <c r="G7" s="34" t="str">
        <f>IF(D7="måndag",WEEKNUM(B7,21),"")</f>
        <v/>
      </c>
      <c r="I7" s="22"/>
    </row>
    <row r="8" spans="1:9" ht="11.15" customHeight="1" thickBot="1" x14ac:dyDescent="0.25">
      <c r="A8" s="2" t="s">
        <v>1</v>
      </c>
      <c r="C8" s="28"/>
      <c r="D8" s="11" t="str">
        <f>A8</f>
        <v>Alfred, Alfrida</v>
      </c>
      <c r="E8" s="33"/>
      <c r="F8" s="38"/>
      <c r="G8" s="35"/>
      <c r="I8" s="22"/>
    </row>
    <row r="9" spans="1:9" ht="15.05" customHeight="1" x14ac:dyDescent="0.2">
      <c r="A9" s="2"/>
      <c r="B9" s="3">
        <f>B7+1</f>
        <v>46391</v>
      </c>
      <c r="C9" s="27">
        <f>DAY(B9)</f>
        <v>4</v>
      </c>
      <c r="D9" s="13" t="str">
        <f>TEXT(B9, "dddd")</f>
        <v>måndag</v>
      </c>
      <c r="E9" s="32">
        <f>(365-(December!$B$63-B9))</f>
        <v>4</v>
      </c>
      <c r="F9" s="37"/>
      <c r="G9" s="34">
        <f>IF(D9="måndag",WEEKNUM(B9,21),"")</f>
        <v>1</v>
      </c>
      <c r="I9" s="22"/>
    </row>
    <row r="10" spans="1:9" ht="11.15" customHeight="1" thickBot="1" x14ac:dyDescent="0.25">
      <c r="A10" s="2" t="s">
        <v>2</v>
      </c>
      <c r="C10" s="28"/>
      <c r="D10" s="11" t="str">
        <f>A10</f>
        <v>Rut</v>
      </c>
      <c r="E10" s="33"/>
      <c r="F10" s="38"/>
      <c r="G10" s="35"/>
      <c r="I10" s="22"/>
    </row>
    <row r="11" spans="1:9" ht="15.05" customHeight="1" x14ac:dyDescent="0.2">
      <c r="A11" s="2"/>
      <c r="B11" s="3">
        <f>B9+1</f>
        <v>46392</v>
      </c>
      <c r="C11" s="27">
        <f>DAY(B11)</f>
        <v>5</v>
      </c>
      <c r="D11" s="13" t="str">
        <f>TEXT(B11, "dddd")</f>
        <v>tisdag</v>
      </c>
      <c r="E11" s="32">
        <f>(365-(December!$B$63-B11))</f>
        <v>5</v>
      </c>
      <c r="F11" s="37" t="s">
        <v>90</v>
      </c>
      <c r="G11" s="34" t="str">
        <f>IF(D11="måndag",WEEKNUM(B11,21),"")</f>
        <v/>
      </c>
      <c r="I11" s="22"/>
    </row>
    <row r="12" spans="1:9" ht="11.15" customHeight="1" thickBot="1" x14ac:dyDescent="0.25">
      <c r="A12" s="2" t="s">
        <v>3</v>
      </c>
      <c r="C12" s="28"/>
      <c r="D12" s="11" t="str">
        <f>A12</f>
        <v>Hanna, Hannele</v>
      </c>
      <c r="E12" s="33"/>
      <c r="F12" s="38"/>
      <c r="G12" s="35"/>
      <c r="I12" s="22"/>
    </row>
    <row r="13" spans="1:9" ht="15.05" customHeight="1" x14ac:dyDescent="0.2">
      <c r="A13" s="2"/>
      <c r="B13" s="3">
        <f>B11+1</f>
        <v>46393</v>
      </c>
      <c r="C13" s="29">
        <f>DAY(B13)</f>
        <v>6</v>
      </c>
      <c r="D13" s="14" t="str">
        <f>TEXT(B13, "dddd")</f>
        <v>onsdag</v>
      </c>
      <c r="E13" s="32">
        <f>(365-(December!$B$63-B13))</f>
        <v>6</v>
      </c>
      <c r="F13" s="37" t="s">
        <v>91</v>
      </c>
      <c r="G13" s="34" t="str">
        <f>IF(D13="måndag",WEEKNUM(B13,21),"")</f>
        <v/>
      </c>
      <c r="I13" s="22"/>
    </row>
    <row r="14" spans="1:9" ht="11.15" customHeight="1" thickBot="1" x14ac:dyDescent="0.25">
      <c r="A14" s="2" t="s">
        <v>4</v>
      </c>
      <c r="C14" s="30"/>
      <c r="D14" s="9" t="str">
        <f>A14</f>
        <v>Kasper, Melker, Baltsar</v>
      </c>
      <c r="E14" s="33"/>
      <c r="F14" s="36"/>
      <c r="G14" s="35"/>
      <c r="I14" s="22"/>
    </row>
    <row r="15" spans="1:9" ht="15.05" customHeight="1" x14ac:dyDescent="0.2">
      <c r="A15" s="2"/>
      <c r="B15" s="3">
        <f>B13+1</f>
        <v>46394</v>
      </c>
      <c r="C15" s="27">
        <f>DAY(B15)</f>
        <v>7</v>
      </c>
      <c r="D15" s="13" t="str">
        <f>TEXT(B15, "dddd")</f>
        <v>torsdag</v>
      </c>
      <c r="E15" s="32">
        <f>(365-(December!$B$63-B15))</f>
        <v>7</v>
      </c>
      <c r="F15" s="37"/>
      <c r="G15" s="34" t="str">
        <f>IF(D15="måndag",WEEKNUM(B15,21),"")</f>
        <v/>
      </c>
      <c r="I15" s="22"/>
    </row>
    <row r="16" spans="1:9" ht="11.15" customHeight="1" thickBot="1" x14ac:dyDescent="0.25">
      <c r="A16" s="2" t="s">
        <v>5</v>
      </c>
      <c r="C16" s="31"/>
      <c r="D16" s="9" t="str">
        <f>A16</f>
        <v>August, Augusta</v>
      </c>
      <c r="E16" s="33"/>
      <c r="F16" s="36"/>
      <c r="G16" s="35"/>
      <c r="I16" s="22"/>
    </row>
    <row r="17" spans="1:9" ht="15.05" customHeight="1" x14ac:dyDescent="0.2">
      <c r="A17" s="2"/>
      <c r="B17" s="3">
        <f>B15+1</f>
        <v>46395</v>
      </c>
      <c r="C17" s="27">
        <f>DAY(B17)</f>
        <v>8</v>
      </c>
      <c r="D17" s="13" t="str">
        <f>TEXT(B17, "dddd")</f>
        <v>fredag</v>
      </c>
      <c r="E17" s="32">
        <f>(365-(December!$B$63-B17))</f>
        <v>8</v>
      </c>
      <c r="F17" s="37"/>
      <c r="G17" s="34" t="str">
        <f>IF(D17="måndag",WEEKNUM(B17,21),"")</f>
        <v/>
      </c>
      <c r="I17" s="22"/>
    </row>
    <row r="18" spans="1:9" ht="11.15" customHeight="1" thickBot="1" x14ac:dyDescent="0.25">
      <c r="A18" s="2" t="s">
        <v>6</v>
      </c>
      <c r="C18" s="28"/>
      <c r="D18" s="11" t="str">
        <f>A18</f>
        <v>Erland</v>
      </c>
      <c r="E18" s="33"/>
      <c r="F18" s="38"/>
      <c r="G18" s="35"/>
      <c r="I18" s="22"/>
    </row>
    <row r="19" spans="1:9" ht="15.05" customHeight="1" x14ac:dyDescent="0.2">
      <c r="A19" s="2"/>
      <c r="B19" s="3">
        <f>B17+1</f>
        <v>46396</v>
      </c>
      <c r="C19" s="31">
        <f>DAY(B19)</f>
        <v>9</v>
      </c>
      <c r="D19" s="10" t="str">
        <f>TEXT(B19, "dddd")</f>
        <v>lördag</v>
      </c>
      <c r="E19" s="32">
        <f>(365-(December!$B$63-B19))</f>
        <v>9</v>
      </c>
      <c r="F19" s="36"/>
      <c r="G19" s="34" t="str">
        <f>IF(D19="måndag",WEEKNUM(B19,21),"")</f>
        <v/>
      </c>
      <c r="I19" s="22"/>
    </row>
    <row r="20" spans="1:9" ht="11.15" customHeight="1" thickBot="1" x14ac:dyDescent="0.25">
      <c r="A20" s="2" t="s">
        <v>7</v>
      </c>
      <c r="C20" s="31"/>
      <c r="D20" s="9" t="str">
        <f>A20</f>
        <v>Gunnar, Gunder</v>
      </c>
      <c r="E20" s="33"/>
      <c r="F20" s="36"/>
      <c r="G20" s="35"/>
      <c r="I20" s="22"/>
    </row>
    <row r="21" spans="1:9" ht="15.05" customHeight="1" x14ac:dyDescent="0.2">
      <c r="A21" s="2"/>
      <c r="B21" s="3">
        <f>B19+1</f>
        <v>46397</v>
      </c>
      <c r="C21" s="27">
        <f>DAY(B21)</f>
        <v>10</v>
      </c>
      <c r="D21" s="13" t="str">
        <f>TEXT(B21, "dddd")</f>
        <v>söndag</v>
      </c>
      <c r="E21" s="32">
        <f>(365-(December!$B$63-B21))</f>
        <v>10</v>
      </c>
      <c r="F21" s="37"/>
      <c r="G21" s="34" t="str">
        <f>IF(D21="måndag",WEEKNUM(B21,21),"")</f>
        <v/>
      </c>
      <c r="I21" s="22"/>
    </row>
    <row r="22" spans="1:9" ht="11.15" customHeight="1" thickBot="1" x14ac:dyDescent="0.25">
      <c r="A22" s="2" t="s">
        <v>8</v>
      </c>
      <c r="C22" s="28"/>
      <c r="D22" s="11" t="str">
        <f>A22</f>
        <v>Sigurd, Sigbritt</v>
      </c>
      <c r="E22" s="33"/>
      <c r="F22" s="38"/>
      <c r="G22" s="35"/>
      <c r="I22" s="22"/>
    </row>
    <row r="23" spans="1:9" ht="15.05" customHeight="1" x14ac:dyDescent="0.2">
      <c r="A23" s="2"/>
      <c r="B23" s="3">
        <f>B21+1</f>
        <v>46398</v>
      </c>
      <c r="C23" s="31">
        <f>DAY(B23)</f>
        <v>11</v>
      </c>
      <c r="D23" s="10" t="str">
        <f>TEXT(B23, "dddd")</f>
        <v>måndag</v>
      </c>
      <c r="E23" s="32">
        <f>(365-(December!$B$63-B23))</f>
        <v>11</v>
      </c>
      <c r="F23" s="36"/>
      <c r="G23" s="34">
        <f>IF(D23="måndag",WEEKNUM(B23,21),"")</f>
        <v>2</v>
      </c>
      <c r="I23" s="22"/>
    </row>
    <row r="24" spans="1:9" ht="11.15" customHeight="1" thickBot="1" x14ac:dyDescent="0.25">
      <c r="A24" s="2" t="s">
        <v>9</v>
      </c>
      <c r="C24" s="31"/>
      <c r="D24" s="9" t="str">
        <f>A24</f>
        <v>Jan, Jannike</v>
      </c>
      <c r="E24" s="33"/>
      <c r="F24" s="36"/>
      <c r="G24" s="35"/>
      <c r="I24" s="22"/>
    </row>
    <row r="25" spans="1:9" ht="15.05" customHeight="1" x14ac:dyDescent="0.2">
      <c r="A25" s="2"/>
      <c r="B25" s="3">
        <f>B23+1</f>
        <v>46399</v>
      </c>
      <c r="C25" s="27">
        <f>DAY(B25)</f>
        <v>12</v>
      </c>
      <c r="D25" s="13" t="str">
        <f>TEXT(B25, "dddd")</f>
        <v>tisdag</v>
      </c>
      <c r="E25" s="32">
        <f>(365-(December!$B$63-B25))</f>
        <v>12</v>
      </c>
      <c r="F25" s="37"/>
      <c r="G25" s="34" t="str">
        <f>IF(D25="måndag",WEEKNUM(B25,21),"")</f>
        <v/>
      </c>
      <c r="I25" s="22"/>
    </row>
    <row r="26" spans="1:9" ht="11.15" customHeight="1" thickBot="1" x14ac:dyDescent="0.25">
      <c r="A26" s="2" t="s">
        <v>10</v>
      </c>
      <c r="C26" s="28"/>
      <c r="D26" s="11" t="str">
        <f>A26</f>
        <v>Frideborg, Fridolf</v>
      </c>
      <c r="E26" s="33"/>
      <c r="F26" s="38"/>
      <c r="G26" s="35"/>
      <c r="I26" s="22"/>
    </row>
    <row r="27" spans="1:9" ht="15.05" customHeight="1" thickBot="1" x14ac:dyDescent="0.25">
      <c r="A27" s="2"/>
      <c r="B27" s="3">
        <f>B25+1</f>
        <v>46400</v>
      </c>
      <c r="C27" s="28">
        <f>DAY(B27)</f>
        <v>13</v>
      </c>
      <c r="D27" s="10" t="str">
        <f>TEXT(B27, "dddd")</f>
        <v>onsdag</v>
      </c>
      <c r="E27" s="32">
        <f>(365-(December!$B$63-B27))</f>
        <v>13</v>
      </c>
      <c r="F27" s="38" t="s">
        <v>92</v>
      </c>
      <c r="G27" s="34" t="str">
        <f>IF(D27="måndag",WEEKNUM(B27,21),"")</f>
        <v/>
      </c>
      <c r="I27" s="22"/>
    </row>
    <row r="28" spans="1:9" ht="11.15" customHeight="1" thickBot="1" x14ac:dyDescent="0.25">
      <c r="A28" s="2" t="s">
        <v>11</v>
      </c>
      <c r="C28" s="27"/>
      <c r="D28" s="9" t="str">
        <f>A28</f>
        <v>Knut</v>
      </c>
      <c r="E28" s="33"/>
      <c r="F28" s="37"/>
      <c r="G28" s="35"/>
      <c r="I28" s="22"/>
    </row>
    <row r="29" spans="1:9" ht="15.05" customHeight="1" x14ac:dyDescent="0.2">
      <c r="A29" s="2"/>
      <c r="B29" s="3">
        <f>B27+1</f>
        <v>46401</v>
      </c>
      <c r="C29" s="27">
        <f>DAY(B29)</f>
        <v>14</v>
      </c>
      <c r="D29" s="13" t="str">
        <f>TEXT(B29, "dddd")</f>
        <v>torsdag</v>
      </c>
      <c r="E29" s="32">
        <f>(365-(December!$B$63-B29))</f>
        <v>14</v>
      </c>
      <c r="F29" s="37"/>
      <c r="G29" s="34" t="str">
        <f>IF(D29="måndag",WEEKNUM(B29,21),"")</f>
        <v/>
      </c>
      <c r="I29" s="22"/>
    </row>
    <row r="30" spans="1:9" ht="11.15" customHeight="1" thickBot="1" x14ac:dyDescent="0.25">
      <c r="A30" s="2" t="s">
        <v>12</v>
      </c>
      <c r="C30" s="31"/>
      <c r="D30" s="9" t="str">
        <f>A30</f>
        <v>Felix, Felicia</v>
      </c>
      <c r="E30" s="33"/>
      <c r="F30" s="36"/>
      <c r="G30" s="35"/>
      <c r="I30" s="22"/>
    </row>
    <row r="31" spans="1:9" ht="15.05" customHeight="1" x14ac:dyDescent="0.2">
      <c r="A31" s="2"/>
      <c r="B31" s="3">
        <f>B29+1</f>
        <v>46402</v>
      </c>
      <c r="C31" s="27">
        <f>DAY(B31)</f>
        <v>15</v>
      </c>
      <c r="D31" s="13" t="str">
        <f>TEXT(B31, "dddd")</f>
        <v>fredag</v>
      </c>
      <c r="E31" s="32">
        <f>(365-(December!$B$63-B31))</f>
        <v>15</v>
      </c>
      <c r="F31" s="37"/>
      <c r="G31" s="34" t="str">
        <f>IF(D31="måndag",WEEKNUM(B31,21),"")</f>
        <v/>
      </c>
      <c r="I31" s="22"/>
    </row>
    <row r="32" spans="1:9" ht="11.15" customHeight="1" thickBot="1" x14ac:dyDescent="0.25">
      <c r="A32" s="2" t="s">
        <v>13</v>
      </c>
      <c r="C32" s="28"/>
      <c r="D32" s="11" t="str">
        <f>A32</f>
        <v>Laura, Lorentz</v>
      </c>
      <c r="E32" s="33"/>
      <c r="F32" s="38"/>
      <c r="G32" s="35"/>
      <c r="I32" s="22"/>
    </row>
    <row r="33" spans="1:9" ht="15.05" customHeight="1" x14ac:dyDescent="0.2">
      <c r="A33" s="2"/>
      <c r="B33" s="3">
        <f>B31+1</f>
        <v>46403</v>
      </c>
      <c r="C33" s="27">
        <f>DAY(B33)</f>
        <v>16</v>
      </c>
      <c r="D33" s="13" t="str">
        <f>TEXT(B33, "dddd")</f>
        <v>lördag</v>
      </c>
      <c r="E33" s="32">
        <f>(365-(December!$B$63-B33))</f>
        <v>16</v>
      </c>
      <c r="F33" s="37"/>
      <c r="G33" s="34" t="str">
        <f>IF(D33="måndag",WEEKNUM(B33,21),"")</f>
        <v/>
      </c>
      <c r="I33" s="22"/>
    </row>
    <row r="34" spans="1:9" ht="11.15" customHeight="1" thickBot="1" x14ac:dyDescent="0.25">
      <c r="A34" s="2" t="s">
        <v>14</v>
      </c>
      <c r="C34" s="28"/>
      <c r="D34" s="11" t="str">
        <f>A34</f>
        <v>Hjalmar, Helmer</v>
      </c>
      <c r="E34" s="33"/>
      <c r="F34" s="38"/>
      <c r="G34" s="35"/>
      <c r="I34" s="22"/>
    </row>
    <row r="35" spans="1:9" ht="15.05" customHeight="1" x14ac:dyDescent="0.2">
      <c r="A35" s="2"/>
      <c r="B35" s="3">
        <f>B33+1</f>
        <v>46404</v>
      </c>
      <c r="C35" s="27">
        <f>DAY(B35)</f>
        <v>17</v>
      </c>
      <c r="D35" s="13" t="str">
        <f>TEXT(B35, "dddd")</f>
        <v>söndag</v>
      </c>
      <c r="E35" s="32">
        <f>(365-(December!$B$63-B35))</f>
        <v>17</v>
      </c>
      <c r="F35" s="37"/>
      <c r="G35" s="34" t="str">
        <f>IF(D35="måndag",WEEKNUM(B35,21),"")</f>
        <v/>
      </c>
      <c r="I35" s="22"/>
    </row>
    <row r="36" spans="1:9" ht="11.15" customHeight="1" thickBot="1" x14ac:dyDescent="0.25">
      <c r="A36" s="2" t="s">
        <v>15</v>
      </c>
      <c r="C36" s="28"/>
      <c r="D36" s="11" t="str">
        <f>A36</f>
        <v>Anton, Tony</v>
      </c>
      <c r="E36" s="33"/>
      <c r="F36" s="38"/>
      <c r="G36" s="35"/>
      <c r="I36" s="22"/>
    </row>
    <row r="37" spans="1:9" ht="15.05" customHeight="1" x14ac:dyDescent="0.2">
      <c r="A37" s="2"/>
      <c r="B37" s="3">
        <f>B35+1</f>
        <v>46405</v>
      </c>
      <c r="C37" s="27">
        <f>DAY(B37)</f>
        <v>18</v>
      </c>
      <c r="D37" s="13" t="str">
        <f>TEXT(B37, "dddd")</f>
        <v>måndag</v>
      </c>
      <c r="E37" s="32">
        <f>(365-(December!$B$63-B37))</f>
        <v>18</v>
      </c>
      <c r="F37" s="37"/>
      <c r="G37" s="34">
        <f>IF(D37="måndag",WEEKNUM(B37,21),"")</f>
        <v>3</v>
      </c>
      <c r="I37" s="22"/>
    </row>
    <row r="38" spans="1:9" ht="11.15" customHeight="1" thickBot="1" x14ac:dyDescent="0.25">
      <c r="A38" s="2" t="s">
        <v>16</v>
      </c>
      <c r="C38" s="28"/>
      <c r="D38" s="11" t="str">
        <f>A38</f>
        <v>Hilda, Hildur</v>
      </c>
      <c r="E38" s="33"/>
      <c r="F38" s="38"/>
      <c r="G38" s="35"/>
      <c r="I38" s="22"/>
    </row>
    <row r="39" spans="1:9" ht="15.05" customHeight="1" x14ac:dyDescent="0.2">
      <c r="A39" s="2"/>
      <c r="B39" s="3">
        <f>B37+1</f>
        <v>46406</v>
      </c>
      <c r="C39" s="27">
        <f>DAY(B39)</f>
        <v>19</v>
      </c>
      <c r="D39" s="13" t="str">
        <f>TEXT(B39, "dddd")</f>
        <v>tisdag</v>
      </c>
      <c r="E39" s="32">
        <f>(365-(December!$B$63-B39))</f>
        <v>19</v>
      </c>
      <c r="F39" s="37"/>
      <c r="G39" s="34" t="str">
        <f>IF(D39="måndag",WEEKNUM(B39,21),"")</f>
        <v/>
      </c>
      <c r="I39" s="22"/>
    </row>
    <row r="40" spans="1:9" ht="11.15" customHeight="1" thickBot="1" x14ac:dyDescent="0.25">
      <c r="A40" s="2" t="s">
        <v>416</v>
      </c>
      <c r="C40" s="28"/>
      <c r="D40" s="11" t="str">
        <f>A40</f>
        <v>Henrik, Henry</v>
      </c>
      <c r="E40" s="33"/>
      <c r="F40" s="38"/>
      <c r="G40" s="35"/>
      <c r="I40" s="22"/>
    </row>
    <row r="41" spans="1:9" ht="15.05" customHeight="1" x14ac:dyDescent="0.2">
      <c r="A41" s="2"/>
      <c r="B41" s="3">
        <f>B39+1</f>
        <v>46407</v>
      </c>
      <c r="C41" s="27">
        <f>DAY(B41)</f>
        <v>20</v>
      </c>
      <c r="D41" s="13" t="str">
        <f>TEXT(B41, "dddd")</f>
        <v>onsdag</v>
      </c>
      <c r="E41" s="32">
        <f>(365-(December!$B$63-B41))</f>
        <v>20</v>
      </c>
      <c r="F41" s="37"/>
      <c r="G41" s="34" t="str">
        <f>IF(D41="måndag",WEEKNUM(B41,21),"")</f>
        <v/>
      </c>
      <c r="I41" s="22"/>
    </row>
    <row r="42" spans="1:9" ht="11.15" customHeight="1" thickBot="1" x14ac:dyDescent="0.25">
      <c r="A42" s="2" t="s">
        <v>18</v>
      </c>
      <c r="C42" s="28"/>
      <c r="D42" s="11" t="str">
        <f>A42</f>
        <v>Fabian, Sebastian</v>
      </c>
      <c r="E42" s="33"/>
      <c r="F42" s="38"/>
      <c r="G42" s="35"/>
      <c r="I42" s="22"/>
    </row>
    <row r="43" spans="1:9" ht="15.05" customHeight="1" x14ac:dyDescent="0.2">
      <c r="A43" s="2"/>
      <c r="B43" s="3">
        <f>B41+1</f>
        <v>46408</v>
      </c>
      <c r="C43" s="27">
        <f>DAY(B43)</f>
        <v>21</v>
      </c>
      <c r="D43" s="13" t="str">
        <f>TEXT(B43, "dddd")</f>
        <v>torsdag</v>
      </c>
      <c r="E43" s="32">
        <f>(365-(December!$B$63-B43))</f>
        <v>21</v>
      </c>
      <c r="F43" s="37"/>
      <c r="G43" s="34" t="str">
        <f>IF(D43="måndag",WEEKNUM(B43,21),"")</f>
        <v/>
      </c>
      <c r="I43" s="22"/>
    </row>
    <row r="44" spans="1:9" ht="11.15" customHeight="1" thickBot="1" x14ac:dyDescent="0.25">
      <c r="A44" s="2" t="s">
        <v>19</v>
      </c>
      <c r="C44" s="28"/>
      <c r="D44" s="11" t="str">
        <f>A44</f>
        <v>Agnes, Agneta</v>
      </c>
      <c r="E44" s="33"/>
      <c r="F44" s="38"/>
      <c r="G44" s="35"/>
      <c r="I44" s="22"/>
    </row>
    <row r="45" spans="1:9" ht="15.05" customHeight="1" x14ac:dyDescent="0.2">
      <c r="A45" s="2"/>
      <c r="B45" s="3">
        <f>B43+1</f>
        <v>46409</v>
      </c>
      <c r="C45" s="27">
        <f>DAY(B45)</f>
        <v>22</v>
      </c>
      <c r="D45" s="13" t="str">
        <f>TEXT(B45, "dddd")</f>
        <v>fredag</v>
      </c>
      <c r="E45" s="32">
        <f>(365-(December!$B$63-B45))</f>
        <v>22</v>
      </c>
      <c r="F45" s="37"/>
      <c r="G45" s="34" t="str">
        <f>IF(D45="måndag",WEEKNUM(B45,21),"")</f>
        <v/>
      </c>
      <c r="I45" s="22"/>
    </row>
    <row r="46" spans="1:9" ht="11.15" customHeight="1" thickBot="1" x14ac:dyDescent="0.25">
      <c r="A46" s="2" t="s">
        <v>20</v>
      </c>
      <c r="C46" s="28"/>
      <c r="D46" s="11" t="str">
        <f>A46</f>
        <v>Vincent, Viktor</v>
      </c>
      <c r="E46" s="33"/>
      <c r="F46" s="38"/>
      <c r="G46" s="35"/>
      <c r="I46" s="22"/>
    </row>
    <row r="47" spans="1:9" ht="15.05" customHeight="1" x14ac:dyDescent="0.2">
      <c r="A47" s="2"/>
      <c r="B47" s="3">
        <f>B45+1</f>
        <v>46410</v>
      </c>
      <c r="C47" s="27">
        <f>DAY(B47)</f>
        <v>23</v>
      </c>
      <c r="D47" s="13" t="str">
        <f>TEXT(B47, "dddd")</f>
        <v>lördag</v>
      </c>
      <c r="E47" s="32">
        <f>(365-(December!$B$63-B47))</f>
        <v>23</v>
      </c>
      <c r="F47" s="37"/>
      <c r="G47" s="34" t="str">
        <f>IF(D47="måndag",WEEKNUM(B47,21),"")</f>
        <v/>
      </c>
      <c r="I47" s="22"/>
    </row>
    <row r="48" spans="1:9" ht="11.15" customHeight="1" thickBot="1" x14ac:dyDescent="0.25">
      <c r="A48" s="2" t="s">
        <v>21</v>
      </c>
      <c r="C48" s="28"/>
      <c r="D48" s="11" t="str">
        <f>A48</f>
        <v>Frej, Freja</v>
      </c>
      <c r="E48" s="33"/>
      <c r="F48" s="38"/>
      <c r="G48" s="35"/>
      <c r="I48" s="22"/>
    </row>
    <row r="49" spans="1:9" ht="15.05" customHeight="1" x14ac:dyDescent="0.2">
      <c r="A49" s="2"/>
      <c r="B49" s="3">
        <f>B47+1</f>
        <v>46411</v>
      </c>
      <c r="C49" s="27">
        <f>DAY(B49)</f>
        <v>24</v>
      </c>
      <c r="D49" s="13" t="str">
        <f>TEXT(B49, "dddd")</f>
        <v>söndag</v>
      </c>
      <c r="E49" s="32">
        <f>(365-(December!$B$63-B49))</f>
        <v>24</v>
      </c>
      <c r="F49" s="37"/>
      <c r="G49" s="34" t="str">
        <f>IF(D49="måndag",WEEKNUM(B49,21),"")</f>
        <v/>
      </c>
      <c r="I49" s="22"/>
    </row>
    <row r="50" spans="1:9" ht="11.15" customHeight="1" thickBot="1" x14ac:dyDescent="0.25">
      <c r="A50" s="2" t="s">
        <v>22</v>
      </c>
      <c r="C50" s="28"/>
      <c r="D50" s="11" t="str">
        <f>A50</f>
        <v>Erika</v>
      </c>
      <c r="E50" s="33"/>
      <c r="F50" s="38"/>
      <c r="G50" s="35"/>
      <c r="I50" s="22"/>
    </row>
    <row r="51" spans="1:9" ht="15.05" customHeight="1" x14ac:dyDescent="0.2">
      <c r="A51" s="2"/>
      <c r="B51" s="3">
        <f>B49+1</f>
        <v>46412</v>
      </c>
      <c r="C51" s="27">
        <f>DAY(B51)</f>
        <v>25</v>
      </c>
      <c r="D51" s="13" t="str">
        <f>TEXT(B51, "dddd")</f>
        <v>måndag</v>
      </c>
      <c r="E51" s="32">
        <f>(365-(December!$B$63-B51))</f>
        <v>25</v>
      </c>
      <c r="F51" s="37"/>
      <c r="G51" s="34">
        <f>IF(D51="måndag",WEEKNUM(B51,21),"")</f>
        <v>4</v>
      </c>
      <c r="I51" s="22"/>
    </row>
    <row r="52" spans="1:9" ht="11.15" customHeight="1" thickBot="1" x14ac:dyDescent="0.25">
      <c r="A52" s="2" t="s">
        <v>23</v>
      </c>
      <c r="C52" s="28"/>
      <c r="D52" s="11" t="str">
        <f>A52</f>
        <v>Paul, Pål</v>
      </c>
      <c r="E52" s="33"/>
      <c r="F52" s="38"/>
      <c r="G52" s="35"/>
      <c r="I52" s="22"/>
    </row>
    <row r="53" spans="1:9" ht="15.05" customHeight="1" x14ac:dyDescent="0.2">
      <c r="A53" s="2"/>
      <c r="B53" s="3">
        <f>B51+1</f>
        <v>46413</v>
      </c>
      <c r="C53" s="27">
        <f>DAY(B53)</f>
        <v>26</v>
      </c>
      <c r="D53" s="13" t="str">
        <f>TEXT(B53, "dddd")</f>
        <v>tisdag</v>
      </c>
      <c r="E53" s="32">
        <f>(365-(December!$B$63-B53))</f>
        <v>26</v>
      </c>
      <c r="F53" s="37"/>
      <c r="G53" s="34" t="str">
        <f>IF(D53="måndag",WEEKNUM(B53,21),"")</f>
        <v/>
      </c>
      <c r="I53" s="22"/>
    </row>
    <row r="54" spans="1:9" ht="11.15" customHeight="1" thickBot="1" x14ac:dyDescent="0.25">
      <c r="A54" s="2" t="s">
        <v>24</v>
      </c>
      <c r="C54" s="28"/>
      <c r="D54" s="11" t="str">
        <f>A54</f>
        <v>Bodil, Boel</v>
      </c>
      <c r="E54" s="33"/>
      <c r="F54" s="38"/>
      <c r="G54" s="35"/>
      <c r="I54" s="22"/>
    </row>
    <row r="55" spans="1:9" ht="15.05" customHeight="1" x14ac:dyDescent="0.2">
      <c r="A55" s="2"/>
      <c r="B55" s="3">
        <f>B53+1</f>
        <v>46414</v>
      </c>
      <c r="C55" s="27">
        <f>DAY(B55)</f>
        <v>27</v>
      </c>
      <c r="D55" s="13" t="str">
        <f>TEXT(B55, "dddd")</f>
        <v>onsdag</v>
      </c>
      <c r="E55" s="32">
        <f>(365-(December!$B$63-B55))</f>
        <v>27</v>
      </c>
      <c r="F55" s="37"/>
      <c r="G55" s="34" t="str">
        <f>IF(D55="måndag",WEEKNUM(B55,21),"")</f>
        <v/>
      </c>
      <c r="I55" s="22"/>
    </row>
    <row r="56" spans="1:9" ht="11.15" customHeight="1" thickBot="1" x14ac:dyDescent="0.25">
      <c r="A56" s="2" t="s">
        <v>25</v>
      </c>
      <c r="C56" s="28"/>
      <c r="D56" s="11" t="str">
        <f>A56</f>
        <v>Göte, Göta</v>
      </c>
      <c r="E56" s="33"/>
      <c r="F56" s="38"/>
      <c r="G56" s="35"/>
      <c r="I56" s="22"/>
    </row>
    <row r="57" spans="1:9" ht="15.05" customHeight="1" x14ac:dyDescent="0.2">
      <c r="A57" s="2"/>
      <c r="B57" s="3">
        <f>B55+1</f>
        <v>46415</v>
      </c>
      <c r="C57" s="27">
        <f>DAY(B57)</f>
        <v>28</v>
      </c>
      <c r="D57" s="13" t="str">
        <f>TEXT(B57, "dddd")</f>
        <v>torsdag</v>
      </c>
      <c r="E57" s="32">
        <f>(365-(December!$B$63-B57))</f>
        <v>28</v>
      </c>
      <c r="F57" s="37"/>
      <c r="G57" s="34" t="str">
        <f>IF(D57="måndag",WEEKNUM(B57,21),"")</f>
        <v/>
      </c>
      <c r="I57" s="22"/>
    </row>
    <row r="58" spans="1:9" ht="11.15" customHeight="1" thickBot="1" x14ac:dyDescent="0.25">
      <c r="A58" s="2" t="s">
        <v>26</v>
      </c>
      <c r="C58" s="28"/>
      <c r="D58" s="11" t="str">
        <f>A58</f>
        <v>Karl, Karla</v>
      </c>
      <c r="E58" s="33"/>
      <c r="F58" s="38"/>
      <c r="G58" s="35"/>
      <c r="I58" s="22"/>
    </row>
    <row r="59" spans="1:9" ht="15.05" customHeight="1" x14ac:dyDescent="0.2">
      <c r="B59" s="3">
        <f>B57+1</f>
        <v>46416</v>
      </c>
      <c r="C59" s="27">
        <f>DAY(B59)</f>
        <v>29</v>
      </c>
      <c r="D59" s="13" t="str">
        <f>TEXT(B59, "dddd")</f>
        <v>fredag</v>
      </c>
      <c r="E59" s="32">
        <f>(365-(December!$B$63-B59))</f>
        <v>29</v>
      </c>
      <c r="F59" s="37"/>
      <c r="G59" s="34" t="str">
        <f>IF(D59="måndag",WEEKNUM(B59,21),"")</f>
        <v/>
      </c>
      <c r="I59" s="22"/>
    </row>
    <row r="60" spans="1:9" ht="11.15" customHeight="1" thickBot="1" x14ac:dyDescent="0.25">
      <c r="A60" s="2" t="s">
        <v>27</v>
      </c>
      <c r="C60" s="28"/>
      <c r="D60" s="11" t="str">
        <f>A60</f>
        <v>Diana</v>
      </c>
      <c r="E60" s="33"/>
      <c r="F60" s="38"/>
      <c r="G60" s="35"/>
      <c r="I60" s="22"/>
    </row>
    <row r="61" spans="1:9" ht="15.05" customHeight="1" x14ac:dyDescent="0.2">
      <c r="A61" s="2"/>
      <c r="B61" s="3">
        <f>B59+1</f>
        <v>46417</v>
      </c>
      <c r="C61" s="27">
        <f>DAY(B61)</f>
        <v>30</v>
      </c>
      <c r="D61" s="13" t="str">
        <f>TEXT(B61, "dddd")</f>
        <v>lördag</v>
      </c>
      <c r="E61" s="32">
        <f>(365-(December!$B$63-B61))</f>
        <v>30</v>
      </c>
      <c r="F61" s="37"/>
      <c r="G61" s="34" t="str">
        <f>IF(D61="måndag",WEEKNUM(B61,21),"")</f>
        <v/>
      </c>
      <c r="I61" s="22"/>
    </row>
    <row r="62" spans="1:9" ht="11.15" customHeight="1" thickBot="1" x14ac:dyDescent="0.25">
      <c r="A62" s="2" t="s">
        <v>28</v>
      </c>
      <c r="C62" s="28"/>
      <c r="D62" s="11" t="str">
        <f>A62</f>
        <v>Gunilla, Gunhild</v>
      </c>
      <c r="E62" s="33"/>
      <c r="F62" s="38"/>
      <c r="G62" s="35"/>
      <c r="I62" s="22"/>
    </row>
    <row r="63" spans="1:9" ht="15.05" customHeight="1" x14ac:dyDescent="0.2">
      <c r="A63" s="2"/>
      <c r="B63" s="3">
        <f>B61+1</f>
        <v>46418</v>
      </c>
      <c r="C63" s="27">
        <f>DAY(B63)</f>
        <v>31</v>
      </c>
      <c r="D63" s="13" t="str">
        <f>TEXT(B63, "dddd")</f>
        <v>söndag</v>
      </c>
      <c r="E63" s="32">
        <f>(365-(December!$B$63-B63))</f>
        <v>31</v>
      </c>
      <c r="F63" s="37"/>
      <c r="G63" s="39" t="str">
        <f>IF(D63="måndag",WEEKNUM(B63,21),"")</f>
        <v/>
      </c>
      <c r="I63" s="23"/>
    </row>
    <row r="64" spans="1:9" ht="11.15" customHeight="1" thickBot="1" x14ac:dyDescent="0.25">
      <c r="A64" s="2" t="s">
        <v>29</v>
      </c>
      <c r="C64" s="28"/>
      <c r="D64" s="11" t="str">
        <f>A64</f>
        <v>Ivar, Joar</v>
      </c>
      <c r="E64" s="33"/>
      <c r="F64" s="38"/>
      <c r="G64" s="40"/>
      <c r="I64" s="24"/>
    </row>
  </sheetData>
  <mergeCells count="156">
    <mergeCell ref="F63:F64"/>
    <mergeCell ref="C1:G2"/>
    <mergeCell ref="F51:F52"/>
    <mergeCell ref="F53:F54"/>
    <mergeCell ref="F55:F56"/>
    <mergeCell ref="F57:F58"/>
    <mergeCell ref="F59:F60"/>
    <mergeCell ref="F61:F62"/>
    <mergeCell ref="F39:F40"/>
    <mergeCell ref="F41:F42"/>
    <mergeCell ref="F43:F44"/>
    <mergeCell ref="F45:F46"/>
    <mergeCell ref="F47:F48"/>
    <mergeCell ref="F49:F50"/>
    <mergeCell ref="F27:F28"/>
    <mergeCell ref="F29:F30"/>
    <mergeCell ref="F31:F32"/>
    <mergeCell ref="F33:F34"/>
    <mergeCell ref="F35:F36"/>
    <mergeCell ref="F37:F38"/>
    <mergeCell ref="F15:F16"/>
    <mergeCell ref="F17:F18"/>
    <mergeCell ref="F19:F20"/>
    <mergeCell ref="F21:F22"/>
    <mergeCell ref="F23:F24"/>
    <mergeCell ref="F25:F26"/>
    <mergeCell ref="G57:G58"/>
    <mergeCell ref="G59:G60"/>
    <mergeCell ref="G61:G62"/>
    <mergeCell ref="G63:G64"/>
    <mergeCell ref="F3:F4"/>
    <mergeCell ref="F5:F6"/>
    <mergeCell ref="F7:F8"/>
    <mergeCell ref="F9:F10"/>
    <mergeCell ref="F11:F12"/>
    <mergeCell ref="F13:F14"/>
    <mergeCell ref="G45:G46"/>
    <mergeCell ref="G47:G48"/>
    <mergeCell ref="G49:G50"/>
    <mergeCell ref="G51:G52"/>
    <mergeCell ref="G53:G54"/>
    <mergeCell ref="G55:G56"/>
    <mergeCell ref="G33:G34"/>
    <mergeCell ref="G35:G36"/>
    <mergeCell ref="G37:G38"/>
    <mergeCell ref="G39:G40"/>
    <mergeCell ref="G41:G42"/>
    <mergeCell ref="G43:G44"/>
    <mergeCell ref="G21:G22"/>
    <mergeCell ref="G23:G24"/>
    <mergeCell ref="G25:G26"/>
    <mergeCell ref="G27:G28"/>
    <mergeCell ref="G29:G30"/>
    <mergeCell ref="G31:G32"/>
    <mergeCell ref="E63:E64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E51:E52"/>
    <mergeCell ref="E53:E54"/>
    <mergeCell ref="E55:E56"/>
    <mergeCell ref="E57:E58"/>
    <mergeCell ref="E59:E60"/>
    <mergeCell ref="E61:E62"/>
    <mergeCell ref="E39:E40"/>
    <mergeCell ref="E41:E42"/>
    <mergeCell ref="E43:E44"/>
    <mergeCell ref="E45:E46"/>
    <mergeCell ref="E47:E48"/>
    <mergeCell ref="E49:E50"/>
    <mergeCell ref="E27:E28"/>
    <mergeCell ref="E29:E30"/>
    <mergeCell ref="E31:E32"/>
    <mergeCell ref="E33:E34"/>
    <mergeCell ref="E35:E36"/>
    <mergeCell ref="E37:E38"/>
    <mergeCell ref="E15:E16"/>
    <mergeCell ref="E17:E18"/>
    <mergeCell ref="E19:E20"/>
    <mergeCell ref="E21:E22"/>
    <mergeCell ref="E23:E24"/>
    <mergeCell ref="E25:E26"/>
    <mergeCell ref="E3:E4"/>
    <mergeCell ref="E5:E6"/>
    <mergeCell ref="E7:E8"/>
    <mergeCell ref="E9:E10"/>
    <mergeCell ref="E11:E12"/>
    <mergeCell ref="E13:E14"/>
    <mergeCell ref="C63:C64"/>
    <mergeCell ref="C51:C52"/>
    <mergeCell ref="C53:C54"/>
    <mergeCell ref="C55:C56"/>
    <mergeCell ref="C57:C58"/>
    <mergeCell ref="C59:C60"/>
    <mergeCell ref="C61:C62"/>
    <mergeCell ref="C39:C40"/>
    <mergeCell ref="C41:C42"/>
    <mergeCell ref="C43:C44"/>
    <mergeCell ref="C45:C46"/>
    <mergeCell ref="C47:C48"/>
    <mergeCell ref="C49:C50"/>
    <mergeCell ref="C33:C34"/>
    <mergeCell ref="C35:C36"/>
    <mergeCell ref="C37:C38"/>
    <mergeCell ref="C15:C16"/>
    <mergeCell ref="C17:C18"/>
    <mergeCell ref="C19:C20"/>
    <mergeCell ref="C21:C22"/>
    <mergeCell ref="C23:C24"/>
    <mergeCell ref="C25:C26"/>
    <mergeCell ref="C3:C4"/>
    <mergeCell ref="C5:C6"/>
    <mergeCell ref="C7:C8"/>
    <mergeCell ref="C9:C10"/>
    <mergeCell ref="C11:C12"/>
    <mergeCell ref="C13:C14"/>
    <mergeCell ref="C27:C28"/>
    <mergeCell ref="C29:C30"/>
    <mergeCell ref="C31:C32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64">
    <cfRule type="expression" dxfId="69" priority="1">
      <formula>B3=TODAY()</formula>
    </cfRule>
  </conditionalFormatting>
  <conditionalFormatting sqref="C5:C64">
    <cfRule type="expression" dxfId="68" priority="2">
      <formula>D5="lördag"</formula>
    </cfRule>
    <cfRule type="expression" dxfId="67" priority="3">
      <formula>D5="söndag"</formula>
    </cfRule>
  </conditionalFormatting>
  <conditionalFormatting sqref="D5:D64">
    <cfRule type="containsText" dxfId="66" priority="6" stopIfTrue="1" operator="containsText" text="Söndag">
      <formula>NOT(ISERROR(SEARCH("Söndag",D5)))</formula>
    </cfRule>
    <cfRule type="containsText" dxfId="65" priority="7" stopIfTrue="1" operator="containsText" text="Lördag">
      <formula>NOT(ISERROR(SEARCH("Lördag",D5)))</formula>
    </cfRule>
  </conditionalFormatting>
  <hyperlinks>
    <hyperlink ref="I2" r:id="rId1" xr:uid="{00000000-0004-0000-0000-000000000000}"/>
  </hyperlinks>
  <pageMargins left="0.47244094488188981" right="0.19685039370078741" top="0.39370078740157483" bottom="0.11811023622047245" header="0.15748031496062992" footer="0.31496062992125984"/>
  <pageSetup paperSize="9" scale="96" fitToWidth="0" fitToHeight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4"/>
  <sheetViews>
    <sheetView showGridLines="0" zoomScaleNormal="100" workbookViewId="0">
      <pane xSplit="2" ySplit="2" topLeftCell="C30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15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315</v>
      </c>
      <c r="C1" s="57" t="str">
        <f>B1&amp;" "&amp;B2</f>
        <v>OKTOBER 2027</v>
      </c>
      <c r="D1" s="58"/>
      <c r="E1" s="58"/>
      <c r="F1" s="58"/>
      <c r="G1" s="59"/>
      <c r="I1" s="18"/>
    </row>
    <row r="2" spans="1:9" ht="11.15" customHeight="1" thickBot="1" x14ac:dyDescent="0.25">
      <c r="B2" s="4">
        <v>2027</v>
      </c>
      <c r="C2" s="60"/>
      <c r="D2" s="61"/>
      <c r="E2" s="61"/>
      <c r="F2" s="61"/>
      <c r="G2" s="62"/>
      <c r="I2" s="19" t="s">
        <v>380</v>
      </c>
    </row>
    <row r="3" spans="1:9" ht="15.05" customHeight="1" x14ac:dyDescent="0.2">
      <c r="B3" s="3">
        <v>46661</v>
      </c>
      <c r="C3" s="54">
        <f>DAY(B3)</f>
        <v>1</v>
      </c>
      <c r="D3" s="12" t="str">
        <f>TEXT(B3, "dddd")</f>
        <v>fredag</v>
      </c>
      <c r="E3" s="32">
        <f>(366-(December!$B$63-B3))</f>
        <v>275</v>
      </c>
      <c r="F3" s="41"/>
      <c r="G3" s="55" t="str">
        <f>IF(D3="måndag",WEEKNUM(B3,21),"")</f>
        <v/>
      </c>
      <c r="I3" s="24"/>
    </row>
    <row r="4" spans="1:9" ht="11.15" customHeight="1" thickBot="1" x14ac:dyDescent="0.25">
      <c r="A4" s="2" t="s">
        <v>284</v>
      </c>
      <c r="C4" s="28"/>
      <c r="D4" s="11" t="str">
        <f>A4</f>
        <v>Ragnar, Ragna</v>
      </c>
      <c r="E4" s="33"/>
      <c r="F4" s="38"/>
      <c r="G4" s="40"/>
      <c r="I4" s="22"/>
    </row>
    <row r="5" spans="1:9" ht="15.05" customHeight="1" x14ac:dyDescent="0.2">
      <c r="A5" s="2"/>
      <c r="B5" s="3">
        <f>B3+1</f>
        <v>46662</v>
      </c>
      <c r="C5" s="27">
        <f>DAY(B5)</f>
        <v>2</v>
      </c>
      <c r="D5" s="13" t="str">
        <f>TEXT(B5, "dddd")</f>
        <v>lördag</v>
      </c>
      <c r="E5" s="32">
        <f>(366-(December!$B$63-B5))</f>
        <v>276</v>
      </c>
      <c r="F5" s="37"/>
      <c r="G5" s="39" t="str">
        <f>IF(D5="måndag",WEEKNUM(B5,21),"")</f>
        <v/>
      </c>
      <c r="I5" s="22"/>
    </row>
    <row r="6" spans="1:9" ht="11.15" customHeight="1" thickBot="1" x14ac:dyDescent="0.25">
      <c r="A6" s="2" t="s">
        <v>285</v>
      </c>
      <c r="C6" s="28"/>
      <c r="D6" s="11" t="str">
        <f>A6</f>
        <v>Ludvig, Love</v>
      </c>
      <c r="E6" s="33"/>
      <c r="F6" s="38"/>
      <c r="G6" s="40"/>
      <c r="I6" s="22"/>
    </row>
    <row r="7" spans="1:9" ht="15.05" customHeight="1" x14ac:dyDescent="0.2">
      <c r="A7" s="2"/>
      <c r="B7" s="3">
        <f>B5+1</f>
        <v>46663</v>
      </c>
      <c r="C7" s="27">
        <f>DAY(B7)</f>
        <v>3</v>
      </c>
      <c r="D7" s="13" t="str">
        <f>TEXT(B7, "dddd")</f>
        <v>söndag</v>
      </c>
      <c r="E7" s="32">
        <f>(366-(December!$B$63-B7))</f>
        <v>277</v>
      </c>
      <c r="F7" s="37"/>
      <c r="G7" s="39" t="str">
        <f>IF(D7="måndag",WEEKNUM(B7,21),"")</f>
        <v/>
      </c>
      <c r="I7" s="22"/>
    </row>
    <row r="8" spans="1:9" ht="11.15" customHeight="1" thickBot="1" x14ac:dyDescent="0.25">
      <c r="A8" s="2" t="s">
        <v>286</v>
      </c>
      <c r="C8" s="28"/>
      <c r="D8" s="11" t="str">
        <f>A8</f>
        <v>Evald, Osvald</v>
      </c>
      <c r="E8" s="33"/>
      <c r="F8" s="38"/>
      <c r="G8" s="40"/>
      <c r="I8" s="22"/>
    </row>
    <row r="9" spans="1:9" ht="15.05" customHeight="1" x14ac:dyDescent="0.2">
      <c r="A9" s="2"/>
      <c r="B9" s="3">
        <f>B7+1</f>
        <v>46664</v>
      </c>
      <c r="C9" s="27">
        <f>DAY(B9)</f>
        <v>4</v>
      </c>
      <c r="D9" s="13" t="str">
        <f>TEXT(B9, "dddd")</f>
        <v>måndag</v>
      </c>
      <c r="E9" s="32">
        <f>(366-(December!$B$63-B9))</f>
        <v>278</v>
      </c>
      <c r="F9" s="37"/>
      <c r="G9" s="39">
        <f>IF(D9="måndag",WEEKNUM(B9,21),"")</f>
        <v>40</v>
      </c>
      <c r="I9" s="22"/>
    </row>
    <row r="10" spans="1:9" ht="11.15" customHeight="1" thickBot="1" x14ac:dyDescent="0.25">
      <c r="A10" s="2" t="s">
        <v>287</v>
      </c>
      <c r="C10" s="28"/>
      <c r="D10" s="11" t="str">
        <f>A10</f>
        <v>Frans, Frank</v>
      </c>
      <c r="E10" s="33"/>
      <c r="F10" s="38"/>
      <c r="G10" s="40"/>
      <c r="I10" s="22"/>
    </row>
    <row r="11" spans="1:9" ht="15.05" customHeight="1" x14ac:dyDescent="0.2">
      <c r="A11" s="2"/>
      <c r="B11" s="3">
        <f>B9+1</f>
        <v>46665</v>
      </c>
      <c r="C11" s="27">
        <f>DAY(B11)</f>
        <v>5</v>
      </c>
      <c r="D11" s="13" t="str">
        <f>TEXT(B11, "dddd")</f>
        <v>tisdag</v>
      </c>
      <c r="E11" s="32">
        <f>(366-(December!$B$63-B11))</f>
        <v>279</v>
      </c>
      <c r="F11" s="37"/>
      <c r="G11" s="39" t="str">
        <f>IF(D11="måndag",WEEKNUM(B11,21),"")</f>
        <v/>
      </c>
      <c r="I11" s="22"/>
    </row>
    <row r="12" spans="1:9" ht="11.15" customHeight="1" thickBot="1" x14ac:dyDescent="0.25">
      <c r="A12" s="2" t="s">
        <v>288</v>
      </c>
      <c r="C12" s="28"/>
      <c r="D12" s="11" t="str">
        <f>A12</f>
        <v>Bror</v>
      </c>
      <c r="E12" s="33"/>
      <c r="F12" s="38"/>
      <c r="G12" s="40"/>
      <c r="I12" s="22"/>
    </row>
    <row r="13" spans="1:9" ht="15.05" customHeight="1" x14ac:dyDescent="0.2">
      <c r="A13" s="2"/>
      <c r="B13" s="3">
        <f>B11+1</f>
        <v>46666</v>
      </c>
      <c r="C13" s="27">
        <f>DAY(B13)</f>
        <v>6</v>
      </c>
      <c r="D13" s="13" t="str">
        <f>TEXT(B13, "dddd")</f>
        <v>onsdag</v>
      </c>
      <c r="E13" s="32">
        <f>(366-(December!$B$63-B13))</f>
        <v>280</v>
      </c>
      <c r="F13" s="37"/>
      <c r="G13" s="39" t="str">
        <f>IF(D13="måndag",WEEKNUM(B13,21),"")</f>
        <v/>
      </c>
      <c r="I13" s="22"/>
    </row>
    <row r="14" spans="1:9" ht="11.15" customHeight="1" thickBot="1" x14ac:dyDescent="0.25">
      <c r="A14" s="2" t="s">
        <v>289</v>
      </c>
      <c r="C14" s="31"/>
      <c r="D14" s="9" t="str">
        <f>A14</f>
        <v>Jenny, Jennifer</v>
      </c>
      <c r="E14" s="33"/>
      <c r="F14" s="36"/>
      <c r="G14" s="56"/>
      <c r="I14" s="22"/>
    </row>
    <row r="15" spans="1:9" ht="15.05" customHeight="1" x14ac:dyDescent="0.2">
      <c r="A15" s="2"/>
      <c r="B15" s="3">
        <f>B13+1</f>
        <v>46667</v>
      </c>
      <c r="C15" s="27">
        <f>DAY(B15)</f>
        <v>7</v>
      </c>
      <c r="D15" s="13" t="str">
        <f>TEXT(B15, "dddd")</f>
        <v>torsdag</v>
      </c>
      <c r="E15" s="32">
        <f>(366-(December!$B$63-B15))</f>
        <v>281</v>
      </c>
      <c r="F15" s="37"/>
      <c r="G15" s="39" t="str">
        <f>IF(D15="måndag",WEEKNUM(B15,21),"")</f>
        <v/>
      </c>
      <c r="I15" s="22"/>
    </row>
    <row r="16" spans="1:9" ht="11.15" customHeight="1" thickBot="1" x14ac:dyDescent="0.25">
      <c r="A16" s="2" t="s">
        <v>290</v>
      </c>
      <c r="C16" s="31"/>
      <c r="D16" s="9" t="str">
        <f>A16</f>
        <v>Birgitta, Britta</v>
      </c>
      <c r="E16" s="33"/>
      <c r="F16" s="36"/>
      <c r="G16" s="56"/>
      <c r="I16" s="22"/>
    </row>
    <row r="17" spans="1:9" ht="15.05" customHeight="1" x14ac:dyDescent="0.2">
      <c r="A17" s="2"/>
      <c r="B17" s="3">
        <f>B15+1</f>
        <v>46668</v>
      </c>
      <c r="C17" s="27">
        <f>DAY(B17)</f>
        <v>8</v>
      </c>
      <c r="D17" s="13" t="str">
        <f>TEXT(B17, "dddd")</f>
        <v>fredag</v>
      </c>
      <c r="E17" s="32">
        <f>(366-(December!$B$63-B17))</f>
        <v>282</v>
      </c>
      <c r="F17" s="37"/>
      <c r="G17" s="39" t="str">
        <f>IF(D17="måndag",WEEKNUM(B17,21),"")</f>
        <v/>
      </c>
      <c r="I17" s="22"/>
    </row>
    <row r="18" spans="1:9" ht="11.15" customHeight="1" thickBot="1" x14ac:dyDescent="0.25">
      <c r="A18" s="2" t="s">
        <v>291</v>
      </c>
      <c r="C18" s="28"/>
      <c r="D18" s="11" t="str">
        <f>A18</f>
        <v>Nils</v>
      </c>
      <c r="E18" s="33"/>
      <c r="F18" s="38"/>
      <c r="G18" s="40"/>
      <c r="I18" s="22"/>
    </row>
    <row r="19" spans="1:9" ht="15.05" customHeight="1" x14ac:dyDescent="0.2">
      <c r="A19" s="2"/>
      <c r="B19" s="3">
        <f>B17+1</f>
        <v>46669</v>
      </c>
      <c r="C19" s="31">
        <f>DAY(B19)</f>
        <v>9</v>
      </c>
      <c r="D19" s="10" t="str">
        <f>TEXT(B19, "dddd")</f>
        <v>lördag</v>
      </c>
      <c r="E19" s="32">
        <f>(366-(December!$B$63-B19))</f>
        <v>283</v>
      </c>
      <c r="F19" s="36"/>
      <c r="G19" s="56" t="str">
        <f>IF(D19="måndag",WEEKNUM(B19,21),"")</f>
        <v/>
      </c>
      <c r="I19" s="22"/>
    </row>
    <row r="20" spans="1:9" ht="11.15" customHeight="1" thickBot="1" x14ac:dyDescent="0.25">
      <c r="A20" s="2" t="s">
        <v>292</v>
      </c>
      <c r="C20" s="31"/>
      <c r="D20" s="9" t="str">
        <f>A20</f>
        <v>Ingrid, Inger</v>
      </c>
      <c r="E20" s="33"/>
      <c r="F20" s="36"/>
      <c r="G20" s="56"/>
      <c r="I20" s="22"/>
    </row>
    <row r="21" spans="1:9" ht="15.05" customHeight="1" x14ac:dyDescent="0.2">
      <c r="A21" s="2"/>
      <c r="B21" s="3">
        <f>B19+1</f>
        <v>46670</v>
      </c>
      <c r="C21" s="27">
        <f>DAY(B21)</f>
        <v>10</v>
      </c>
      <c r="D21" s="13" t="str">
        <f>TEXT(B21, "dddd")</f>
        <v>söndag</v>
      </c>
      <c r="E21" s="32">
        <f>(366-(December!$B$63-B21))</f>
        <v>284</v>
      </c>
      <c r="F21" s="37"/>
      <c r="G21" s="39" t="str">
        <f>IF(D21="måndag",WEEKNUM(B21,21),"")</f>
        <v/>
      </c>
      <c r="I21" s="22"/>
    </row>
    <row r="22" spans="1:9" ht="11.15" customHeight="1" thickBot="1" x14ac:dyDescent="0.25">
      <c r="A22" s="2" t="s">
        <v>293</v>
      </c>
      <c r="C22" s="28"/>
      <c r="D22" s="11" t="str">
        <f>A22</f>
        <v>Harry, Harriet</v>
      </c>
      <c r="E22" s="33"/>
      <c r="F22" s="38"/>
      <c r="G22" s="40"/>
      <c r="I22" s="22"/>
    </row>
    <row r="23" spans="1:9" ht="15.05" customHeight="1" x14ac:dyDescent="0.2">
      <c r="A23" s="2"/>
      <c r="B23" s="3">
        <f>B21+1</f>
        <v>46671</v>
      </c>
      <c r="C23" s="31">
        <f>DAY(B23)</f>
        <v>11</v>
      </c>
      <c r="D23" s="10" t="str">
        <f>TEXT(B23, "dddd")</f>
        <v>måndag</v>
      </c>
      <c r="E23" s="32">
        <f>(366-(December!$B$63-B23))</f>
        <v>285</v>
      </c>
      <c r="F23" s="36"/>
      <c r="G23" s="56">
        <f>IF(D23="måndag",WEEKNUM(B23,21),"")</f>
        <v>41</v>
      </c>
      <c r="I23" s="22"/>
    </row>
    <row r="24" spans="1:9" ht="11.15" customHeight="1" thickBot="1" x14ac:dyDescent="0.25">
      <c r="A24" s="2" t="s">
        <v>294</v>
      </c>
      <c r="C24" s="31"/>
      <c r="D24" s="9" t="str">
        <f>A24</f>
        <v>Erling, Jarl</v>
      </c>
      <c r="E24" s="33"/>
      <c r="F24" s="36"/>
      <c r="G24" s="56"/>
      <c r="I24" s="22"/>
    </row>
    <row r="25" spans="1:9" ht="15.05" customHeight="1" x14ac:dyDescent="0.2">
      <c r="A25" s="2"/>
      <c r="B25" s="3">
        <f>B23+1</f>
        <v>46672</v>
      </c>
      <c r="C25" s="27">
        <f>DAY(B25)</f>
        <v>12</v>
      </c>
      <c r="D25" s="13" t="str">
        <f>TEXT(B25, "dddd")</f>
        <v>tisdag</v>
      </c>
      <c r="E25" s="32">
        <f>(366-(December!$B$63-B25))</f>
        <v>286</v>
      </c>
      <c r="F25" s="37"/>
      <c r="G25" s="39" t="str">
        <f>IF(D25="måndag",WEEKNUM(B25,21),"")</f>
        <v/>
      </c>
      <c r="I25" s="22"/>
    </row>
    <row r="26" spans="1:9" ht="11.15" customHeight="1" thickBot="1" x14ac:dyDescent="0.25">
      <c r="A26" s="2" t="s">
        <v>295</v>
      </c>
      <c r="C26" s="28"/>
      <c r="D26" s="11" t="str">
        <f>A26</f>
        <v>Valfrid, Manfred</v>
      </c>
      <c r="E26" s="33"/>
      <c r="F26" s="38"/>
      <c r="G26" s="40"/>
      <c r="I26" s="22"/>
    </row>
    <row r="27" spans="1:9" ht="15.05" customHeight="1" thickBot="1" x14ac:dyDescent="0.25">
      <c r="A27" s="2"/>
      <c r="B27" s="3">
        <f>B25+1</f>
        <v>46673</v>
      </c>
      <c r="C27" s="28">
        <f>DAY(B27)</f>
        <v>13</v>
      </c>
      <c r="D27" s="10" t="str">
        <f>TEXT(B27, "dddd")</f>
        <v>onsdag</v>
      </c>
      <c r="E27" s="32">
        <f>(366-(December!$B$63-B27))</f>
        <v>287</v>
      </c>
      <c r="F27" s="38"/>
      <c r="G27" s="40" t="str">
        <f>IF(D27="måndag",WEEKNUM(B27,21),"")</f>
        <v/>
      </c>
      <c r="I27" s="22"/>
    </row>
    <row r="28" spans="1:9" ht="11.15" customHeight="1" thickBot="1" x14ac:dyDescent="0.25">
      <c r="A28" s="2" t="s">
        <v>296</v>
      </c>
      <c r="C28" s="27"/>
      <c r="D28" s="9" t="str">
        <f>A28</f>
        <v>Berit, Birgit</v>
      </c>
      <c r="E28" s="33"/>
      <c r="F28" s="37"/>
      <c r="G28" s="39"/>
      <c r="I28" s="22"/>
    </row>
    <row r="29" spans="1:9" ht="15.05" customHeight="1" x14ac:dyDescent="0.2">
      <c r="A29" s="2"/>
      <c r="B29" s="3">
        <f>B27+1</f>
        <v>46674</v>
      </c>
      <c r="C29" s="27">
        <f>DAY(B29)</f>
        <v>14</v>
      </c>
      <c r="D29" s="13" t="str">
        <f>TEXT(B29, "dddd")</f>
        <v>torsdag</v>
      </c>
      <c r="E29" s="32">
        <f>(366-(December!$B$63-B29))</f>
        <v>288</v>
      </c>
      <c r="F29" s="37"/>
      <c r="G29" s="39" t="str">
        <f>IF(D29="måndag",WEEKNUM(B29,21),"")</f>
        <v/>
      </c>
      <c r="I29" s="22"/>
    </row>
    <row r="30" spans="1:9" ht="11.15" customHeight="1" thickBot="1" x14ac:dyDescent="0.25">
      <c r="A30" s="2" t="s">
        <v>297</v>
      </c>
      <c r="C30" s="31"/>
      <c r="D30" s="9" t="str">
        <f>A30</f>
        <v>Stellan</v>
      </c>
      <c r="E30" s="33"/>
      <c r="F30" s="36"/>
      <c r="G30" s="56"/>
      <c r="I30" s="22"/>
    </row>
    <row r="31" spans="1:9" ht="15.05" customHeight="1" x14ac:dyDescent="0.2">
      <c r="A31" s="2"/>
      <c r="B31" s="3">
        <f>B29+1</f>
        <v>46675</v>
      </c>
      <c r="C31" s="27">
        <f>DAY(B31)</f>
        <v>15</v>
      </c>
      <c r="D31" s="13" t="str">
        <f>TEXT(B31, "dddd")</f>
        <v>fredag</v>
      </c>
      <c r="E31" s="32">
        <f>(366-(December!$B$63-B31))</f>
        <v>289</v>
      </c>
      <c r="F31" s="37"/>
      <c r="G31" s="39" t="str">
        <f>IF(D31="måndag",WEEKNUM(B31,21),"")</f>
        <v/>
      </c>
      <c r="I31" s="22"/>
    </row>
    <row r="32" spans="1:9" ht="11.15" customHeight="1" thickBot="1" x14ac:dyDescent="0.25">
      <c r="A32" s="2" t="s">
        <v>298</v>
      </c>
      <c r="C32" s="28"/>
      <c r="D32" s="11" t="str">
        <f>A32</f>
        <v>Hedvig, Hillevi</v>
      </c>
      <c r="E32" s="33"/>
      <c r="F32" s="38"/>
      <c r="G32" s="40"/>
      <c r="I32" s="22"/>
    </row>
    <row r="33" spans="1:9" ht="15.05" customHeight="1" x14ac:dyDescent="0.2">
      <c r="A33" s="2"/>
      <c r="B33" s="3">
        <f>B31+1</f>
        <v>46676</v>
      </c>
      <c r="C33" s="27">
        <f>DAY(B33)</f>
        <v>16</v>
      </c>
      <c r="D33" s="13" t="str">
        <f>TEXT(B33, "dddd")</f>
        <v>lördag</v>
      </c>
      <c r="E33" s="32">
        <f>(366-(December!$B$63-B33))</f>
        <v>290</v>
      </c>
      <c r="F33" s="37"/>
      <c r="G33" s="39" t="str">
        <f>IF(D33="måndag",WEEKNUM(B33,21),"")</f>
        <v/>
      </c>
      <c r="I33" s="22"/>
    </row>
    <row r="34" spans="1:9" ht="11.15" customHeight="1" thickBot="1" x14ac:dyDescent="0.25">
      <c r="A34" s="2" t="s">
        <v>299</v>
      </c>
      <c r="C34" s="28"/>
      <c r="D34" s="11" t="str">
        <f>A34</f>
        <v>Finn</v>
      </c>
      <c r="E34" s="33"/>
      <c r="F34" s="38"/>
      <c r="G34" s="40"/>
      <c r="I34" s="22"/>
    </row>
    <row r="35" spans="1:9" ht="15.05" customHeight="1" x14ac:dyDescent="0.2">
      <c r="A35" s="2"/>
      <c r="B35" s="3">
        <f>B33+1</f>
        <v>46677</v>
      </c>
      <c r="C35" s="27">
        <f>DAY(B35)</f>
        <v>17</v>
      </c>
      <c r="D35" s="13" t="str">
        <f>TEXT(B35, "dddd")</f>
        <v>söndag</v>
      </c>
      <c r="E35" s="32">
        <f>(366-(December!$B$63-B35))</f>
        <v>291</v>
      </c>
      <c r="F35" s="37"/>
      <c r="G35" s="39" t="str">
        <f>IF(D35="måndag",WEEKNUM(B35,21),"")</f>
        <v/>
      </c>
      <c r="I35" s="22"/>
    </row>
    <row r="36" spans="1:9" ht="11.15" customHeight="1" thickBot="1" x14ac:dyDescent="0.25">
      <c r="A36" s="2" t="s">
        <v>300</v>
      </c>
      <c r="C36" s="28"/>
      <c r="D36" s="11" t="str">
        <f>A36</f>
        <v>Antonia, Toini</v>
      </c>
      <c r="E36" s="33"/>
      <c r="F36" s="38"/>
      <c r="G36" s="40"/>
      <c r="I36" s="22"/>
    </row>
    <row r="37" spans="1:9" ht="15.05" customHeight="1" x14ac:dyDescent="0.2">
      <c r="A37" s="2"/>
      <c r="B37" s="3">
        <f>B35+1</f>
        <v>46678</v>
      </c>
      <c r="C37" s="27">
        <f>DAY(B37)</f>
        <v>18</v>
      </c>
      <c r="D37" s="13" t="str">
        <f>TEXT(B37, "dddd")</f>
        <v>måndag</v>
      </c>
      <c r="E37" s="32">
        <f>(366-(December!$B$63-B37))</f>
        <v>292</v>
      </c>
      <c r="F37" s="37"/>
      <c r="G37" s="39">
        <f>IF(D37="måndag",WEEKNUM(B37,21),"")</f>
        <v>42</v>
      </c>
      <c r="I37" s="22"/>
    </row>
    <row r="38" spans="1:9" ht="11.15" customHeight="1" thickBot="1" x14ac:dyDescent="0.25">
      <c r="A38" s="2" t="s">
        <v>301</v>
      </c>
      <c r="C38" s="28"/>
      <c r="D38" s="11" t="str">
        <f>A38</f>
        <v>Lukas</v>
      </c>
      <c r="E38" s="33"/>
      <c r="F38" s="38"/>
      <c r="G38" s="40"/>
      <c r="I38" s="22"/>
    </row>
    <row r="39" spans="1:9" ht="15.05" customHeight="1" x14ac:dyDescent="0.2">
      <c r="A39" s="2"/>
      <c r="B39" s="3">
        <f>B37+1</f>
        <v>46679</v>
      </c>
      <c r="C39" s="27">
        <f>DAY(B39)</f>
        <v>19</v>
      </c>
      <c r="D39" s="13" t="str">
        <f>TEXT(B39, "dddd")</f>
        <v>tisdag</v>
      </c>
      <c r="E39" s="32">
        <f>(366-(December!$B$63-B39))</f>
        <v>293</v>
      </c>
      <c r="F39" s="37"/>
      <c r="G39" s="39" t="str">
        <f>IF(D39="måndag",WEEKNUM(B39,21),"")</f>
        <v/>
      </c>
      <c r="I39" s="22"/>
    </row>
    <row r="40" spans="1:9" ht="11.15" customHeight="1" thickBot="1" x14ac:dyDescent="0.25">
      <c r="A40" s="2" t="s">
        <v>302</v>
      </c>
      <c r="C40" s="28"/>
      <c r="D40" s="11" t="str">
        <f>A40</f>
        <v>Tore, Tor</v>
      </c>
      <c r="E40" s="33"/>
      <c r="F40" s="38"/>
      <c r="G40" s="40"/>
      <c r="I40" s="22"/>
    </row>
    <row r="41" spans="1:9" ht="15.05" customHeight="1" x14ac:dyDescent="0.2">
      <c r="A41" s="2"/>
      <c r="B41" s="3">
        <f>B39+1</f>
        <v>46680</v>
      </c>
      <c r="C41" s="27">
        <f>DAY(B41)</f>
        <v>20</v>
      </c>
      <c r="D41" s="13" t="str">
        <f>TEXT(B41, "dddd")</f>
        <v>onsdag</v>
      </c>
      <c r="E41" s="32">
        <f>(366-(December!$B$63-B41))</f>
        <v>294</v>
      </c>
      <c r="F41" s="37"/>
      <c r="G41" s="39" t="str">
        <f>IF(D41="måndag",WEEKNUM(B41,21),"")</f>
        <v/>
      </c>
      <c r="I41" s="22"/>
    </row>
    <row r="42" spans="1:9" ht="11.15" customHeight="1" thickBot="1" x14ac:dyDescent="0.25">
      <c r="A42" s="2" t="s">
        <v>303</v>
      </c>
      <c r="C42" s="28"/>
      <c r="D42" s="11" t="str">
        <f>A42</f>
        <v>Sibylla</v>
      </c>
      <c r="E42" s="33"/>
      <c r="F42" s="38"/>
      <c r="G42" s="40"/>
      <c r="I42" s="22"/>
    </row>
    <row r="43" spans="1:9" ht="15.05" customHeight="1" x14ac:dyDescent="0.2">
      <c r="A43" s="2"/>
      <c r="B43" s="3">
        <f>B41+1</f>
        <v>46681</v>
      </c>
      <c r="C43" s="27">
        <f>DAY(B43)</f>
        <v>21</v>
      </c>
      <c r="D43" s="13" t="str">
        <f>TEXT(B43, "dddd")</f>
        <v>torsdag</v>
      </c>
      <c r="E43" s="32">
        <f>(366-(December!$B$63-B43))</f>
        <v>295</v>
      </c>
      <c r="F43" s="37"/>
      <c r="G43" s="39" t="str">
        <f>IF(D43="måndag",WEEKNUM(B43,21),"")</f>
        <v/>
      </c>
      <c r="I43" s="22"/>
    </row>
    <row r="44" spans="1:9" ht="11.15" customHeight="1" thickBot="1" x14ac:dyDescent="0.25">
      <c r="A44" s="2" t="s">
        <v>304</v>
      </c>
      <c r="C44" s="28"/>
      <c r="D44" s="11" t="str">
        <f>A44</f>
        <v>Ursula, Yrsa</v>
      </c>
      <c r="E44" s="33"/>
      <c r="F44" s="38"/>
      <c r="G44" s="40"/>
      <c r="I44" s="22"/>
    </row>
    <row r="45" spans="1:9" ht="15.05" customHeight="1" x14ac:dyDescent="0.2">
      <c r="A45" s="2"/>
      <c r="B45" s="3">
        <f>B43+1</f>
        <v>46682</v>
      </c>
      <c r="C45" s="27">
        <f>DAY(B45)</f>
        <v>22</v>
      </c>
      <c r="D45" s="13" t="str">
        <f>TEXT(B45, "dddd")</f>
        <v>fredag</v>
      </c>
      <c r="E45" s="32">
        <f>(366-(December!$B$63-B45))</f>
        <v>296</v>
      </c>
      <c r="F45" s="37"/>
      <c r="G45" s="39" t="str">
        <f>IF(D45="måndag",WEEKNUM(B45,21),"")</f>
        <v/>
      </c>
      <c r="I45" s="22"/>
    </row>
    <row r="46" spans="1:9" ht="11.15" customHeight="1" thickBot="1" x14ac:dyDescent="0.25">
      <c r="A46" s="2" t="s">
        <v>305</v>
      </c>
      <c r="C46" s="28"/>
      <c r="D46" s="11" t="str">
        <f>A46</f>
        <v>Marika, Marita</v>
      </c>
      <c r="E46" s="33"/>
      <c r="F46" s="38"/>
      <c r="G46" s="40"/>
      <c r="I46" s="22"/>
    </row>
    <row r="47" spans="1:9" ht="15.05" customHeight="1" x14ac:dyDescent="0.2">
      <c r="A47" s="2"/>
      <c r="B47" s="3">
        <f>B45+1</f>
        <v>46683</v>
      </c>
      <c r="C47" s="27">
        <f>DAY(B47)</f>
        <v>23</v>
      </c>
      <c r="D47" s="13" t="str">
        <f>TEXT(B47, "dddd")</f>
        <v>lördag</v>
      </c>
      <c r="E47" s="32">
        <f>(366-(December!$B$63-B47))</f>
        <v>297</v>
      </c>
      <c r="F47" s="37"/>
      <c r="G47" s="39" t="str">
        <f>IF(D47="måndag",WEEKNUM(B47,21),"")</f>
        <v/>
      </c>
      <c r="I47" s="22"/>
    </row>
    <row r="48" spans="1:9" ht="11.15" customHeight="1" thickBot="1" x14ac:dyDescent="0.25">
      <c r="A48" s="2" t="s">
        <v>306</v>
      </c>
      <c r="C48" s="28"/>
      <c r="D48" s="11" t="str">
        <f>A48</f>
        <v>Severin, Sören</v>
      </c>
      <c r="E48" s="33"/>
      <c r="F48" s="38"/>
      <c r="G48" s="40"/>
      <c r="I48" s="22"/>
    </row>
    <row r="49" spans="1:9" ht="15.05" customHeight="1" x14ac:dyDescent="0.2">
      <c r="A49" s="2"/>
      <c r="B49" s="3">
        <f>B47+1</f>
        <v>46684</v>
      </c>
      <c r="C49" s="27">
        <f>DAY(B49)</f>
        <v>24</v>
      </c>
      <c r="D49" s="13" t="str">
        <f>TEXT(B49, "dddd")</f>
        <v>söndag</v>
      </c>
      <c r="E49" s="32">
        <f>(366-(December!$B$63-B49))</f>
        <v>298</v>
      </c>
      <c r="F49" s="37" t="s">
        <v>316</v>
      </c>
      <c r="G49" s="39" t="str">
        <f>IF(D49="måndag",WEEKNUM(B49,21),"")</f>
        <v/>
      </c>
      <c r="I49" s="22"/>
    </row>
    <row r="50" spans="1:9" ht="11.15" customHeight="1" thickBot="1" x14ac:dyDescent="0.25">
      <c r="A50" s="2" t="s">
        <v>307</v>
      </c>
      <c r="C50" s="28"/>
      <c r="D50" s="11" t="str">
        <f>A50</f>
        <v>Evert, Eilert</v>
      </c>
      <c r="E50" s="33"/>
      <c r="F50" s="38"/>
      <c r="G50" s="40"/>
      <c r="I50" s="22"/>
    </row>
    <row r="51" spans="1:9" ht="15.05" customHeight="1" x14ac:dyDescent="0.2">
      <c r="A51" s="2"/>
      <c r="B51" s="3">
        <f>B49+1</f>
        <v>46685</v>
      </c>
      <c r="C51" s="27">
        <f>DAY(B51)</f>
        <v>25</v>
      </c>
      <c r="D51" s="13" t="str">
        <f>TEXT(B51, "dddd")</f>
        <v>måndag</v>
      </c>
      <c r="E51" s="32">
        <f>(366-(December!$B$63-B51))</f>
        <v>299</v>
      </c>
      <c r="F51" s="37"/>
      <c r="G51" s="39">
        <f>IF(D51="måndag",WEEKNUM(B51,21),"")</f>
        <v>43</v>
      </c>
      <c r="I51" s="22"/>
    </row>
    <row r="52" spans="1:9" ht="11.15" customHeight="1" thickBot="1" x14ac:dyDescent="0.25">
      <c r="A52" s="2" t="s">
        <v>308</v>
      </c>
      <c r="C52" s="28"/>
      <c r="D52" s="11" t="str">
        <f>A52</f>
        <v>Inga, Ingalill</v>
      </c>
      <c r="E52" s="33"/>
      <c r="F52" s="38"/>
      <c r="G52" s="40"/>
      <c r="I52" s="22"/>
    </row>
    <row r="53" spans="1:9" ht="15.05" customHeight="1" x14ac:dyDescent="0.2">
      <c r="A53" s="2"/>
      <c r="B53" s="3">
        <f>B51+1</f>
        <v>46686</v>
      </c>
      <c r="C53" s="27">
        <f>DAY(B53)</f>
        <v>26</v>
      </c>
      <c r="D53" s="13" t="str">
        <f>TEXT(B53, "dddd")</f>
        <v>tisdag</v>
      </c>
      <c r="E53" s="32">
        <f>(366-(December!$B$63-B53))</f>
        <v>300</v>
      </c>
      <c r="F53" s="37"/>
      <c r="G53" s="39" t="str">
        <f>IF(D53="måndag",WEEKNUM(B53,21),"")</f>
        <v/>
      </c>
      <c r="I53" s="22"/>
    </row>
    <row r="54" spans="1:9" ht="11.15" customHeight="1" thickBot="1" x14ac:dyDescent="0.25">
      <c r="A54" s="2" t="s">
        <v>309</v>
      </c>
      <c r="C54" s="28"/>
      <c r="D54" s="11" t="str">
        <f>A54</f>
        <v>Amanda, Rasmus</v>
      </c>
      <c r="E54" s="33"/>
      <c r="F54" s="38"/>
      <c r="G54" s="40"/>
      <c r="I54" s="22"/>
    </row>
    <row r="55" spans="1:9" ht="15.05" customHeight="1" x14ac:dyDescent="0.2">
      <c r="A55" s="2"/>
      <c r="B55" s="3">
        <f>B53+1</f>
        <v>46687</v>
      </c>
      <c r="C55" s="27">
        <f>DAY(B55)</f>
        <v>27</v>
      </c>
      <c r="D55" s="13" t="str">
        <f>TEXT(B55, "dddd")</f>
        <v>onsdag</v>
      </c>
      <c r="E55" s="32">
        <f>(366-(December!$B$63-B55))</f>
        <v>301</v>
      </c>
      <c r="F55" s="37"/>
      <c r="G55" s="39" t="str">
        <f>IF(D55="måndag",WEEKNUM(B55,21),"")</f>
        <v/>
      </c>
      <c r="I55" s="22"/>
    </row>
    <row r="56" spans="1:9" ht="11.15" customHeight="1" thickBot="1" x14ac:dyDescent="0.25">
      <c r="A56" s="2" t="s">
        <v>310</v>
      </c>
      <c r="C56" s="28"/>
      <c r="D56" s="11" t="str">
        <f>A56</f>
        <v>Sabina</v>
      </c>
      <c r="E56" s="33"/>
      <c r="F56" s="38"/>
      <c r="G56" s="40"/>
      <c r="I56" s="22"/>
    </row>
    <row r="57" spans="1:9" ht="15.05" customHeight="1" x14ac:dyDescent="0.2">
      <c r="A57" s="2"/>
      <c r="B57" s="3">
        <f>B55+1</f>
        <v>46688</v>
      </c>
      <c r="C57" s="27">
        <f>DAY(B57)</f>
        <v>28</v>
      </c>
      <c r="D57" s="13" t="str">
        <f>TEXT(B57, "dddd")</f>
        <v>torsdag</v>
      </c>
      <c r="E57" s="32">
        <f>(366-(December!$B$63-B57))</f>
        <v>302</v>
      </c>
      <c r="F57" s="37"/>
      <c r="G57" s="39" t="str">
        <f>IF(D57="måndag",WEEKNUM(B57,21),"")</f>
        <v/>
      </c>
      <c r="I57" s="22"/>
    </row>
    <row r="58" spans="1:9" ht="11.15" customHeight="1" thickBot="1" x14ac:dyDescent="0.25">
      <c r="A58" s="2" t="s">
        <v>311</v>
      </c>
      <c r="C58" s="28"/>
      <c r="D58" s="11" t="str">
        <f>A58</f>
        <v>Simon, Simone</v>
      </c>
      <c r="E58" s="33"/>
      <c r="F58" s="38"/>
      <c r="G58" s="40"/>
      <c r="I58" s="22"/>
    </row>
    <row r="59" spans="1:9" ht="15.05" customHeight="1" x14ac:dyDescent="0.2">
      <c r="B59" s="3">
        <f>B57+1</f>
        <v>46689</v>
      </c>
      <c r="C59" s="27">
        <f>DAY(B59)</f>
        <v>29</v>
      </c>
      <c r="D59" s="13" t="str">
        <f>TEXT(B59, "dddd")</f>
        <v>fredag</v>
      </c>
      <c r="E59" s="32">
        <f>(366-(December!$B$63-B59))</f>
        <v>303</v>
      </c>
      <c r="F59" s="37"/>
      <c r="G59" s="39" t="str">
        <f>IF(D59="måndag",WEEKNUM(B59,21),"")</f>
        <v/>
      </c>
      <c r="I59" s="22"/>
    </row>
    <row r="60" spans="1:9" ht="11.15" customHeight="1" thickBot="1" x14ac:dyDescent="0.25">
      <c r="A60" s="2" t="s">
        <v>312</v>
      </c>
      <c r="C60" s="28"/>
      <c r="D60" s="11" t="str">
        <f>A60</f>
        <v>Viola</v>
      </c>
      <c r="E60" s="33"/>
      <c r="F60" s="38"/>
      <c r="G60" s="40"/>
      <c r="I60" s="22"/>
    </row>
    <row r="61" spans="1:9" ht="15.05" customHeight="1" x14ac:dyDescent="0.2">
      <c r="A61" s="2"/>
      <c r="B61" s="3">
        <f>B59+1</f>
        <v>46690</v>
      </c>
      <c r="C61" s="65">
        <f>DAY(B61)</f>
        <v>30</v>
      </c>
      <c r="D61" s="13" t="str">
        <f>TEXT(B61, "dddd")</f>
        <v>lördag</v>
      </c>
      <c r="E61" s="32">
        <f>(366-(December!$B$63-B61))</f>
        <v>304</v>
      </c>
      <c r="F61" s="37"/>
      <c r="G61" s="39" t="str">
        <f>IF(D61="måndag",WEEKNUM(B61,21),"")</f>
        <v/>
      </c>
      <c r="I61" s="22"/>
    </row>
    <row r="62" spans="1:9" ht="11.15" customHeight="1" thickBot="1" x14ac:dyDescent="0.25">
      <c r="A62" s="2" t="s">
        <v>313</v>
      </c>
      <c r="C62" s="64"/>
      <c r="D62" s="11" t="str">
        <f>A62</f>
        <v>Elsa, Isabella</v>
      </c>
      <c r="E62" s="33"/>
      <c r="F62" s="38"/>
      <c r="G62" s="40"/>
      <c r="I62" s="22"/>
    </row>
    <row r="63" spans="1:9" ht="15.05" customHeight="1" x14ac:dyDescent="0.2">
      <c r="A63" s="2"/>
      <c r="B63" s="3">
        <f>B61+1</f>
        <v>46691</v>
      </c>
      <c r="C63" s="27">
        <f>DAY(B63)</f>
        <v>31</v>
      </c>
      <c r="D63" s="13" t="str">
        <f>TEXT(B63, "dddd")</f>
        <v>söndag</v>
      </c>
      <c r="E63" s="32">
        <f>(366-(December!$B$63-B63))</f>
        <v>305</v>
      </c>
      <c r="F63" s="37" t="s">
        <v>403</v>
      </c>
      <c r="G63" s="39" t="str">
        <f>IF(D63="måndag",WEEKNUM(B63,21),"")</f>
        <v/>
      </c>
      <c r="I63" s="23"/>
    </row>
    <row r="64" spans="1:9" ht="11.15" customHeight="1" thickBot="1" x14ac:dyDescent="0.25">
      <c r="A64" s="2" t="s">
        <v>314</v>
      </c>
      <c r="C64" s="28"/>
      <c r="D64" s="11" t="str">
        <f>A64</f>
        <v>Edit, Edgar</v>
      </c>
      <c r="E64" s="33"/>
      <c r="F64" s="38"/>
      <c r="G64" s="40"/>
      <c r="I64" s="24"/>
    </row>
  </sheetData>
  <mergeCells count="156"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64">
    <cfRule type="expression" dxfId="22" priority="1">
      <formula>B3=TODAY()</formula>
    </cfRule>
    <cfRule type="expression" dxfId="21" priority="2">
      <formula>D3="lördag"</formula>
    </cfRule>
    <cfRule type="expression" dxfId="20" priority="3">
      <formula>D3="söndag"</formula>
    </cfRule>
  </conditionalFormatting>
  <conditionalFormatting sqref="D3:D64">
    <cfRule type="containsText" dxfId="19" priority="4" stopIfTrue="1" operator="containsText" text="Söndag">
      <formula>NOT(ISERROR(SEARCH("Söndag",D3)))</formula>
    </cfRule>
    <cfRule type="containsText" dxfId="18" priority="5" stopIfTrue="1" operator="containsText" text="Lördag">
      <formula>NOT(ISERROR(SEARCH("Lördag",D3)))</formula>
    </cfRule>
  </conditionalFormatting>
  <hyperlinks>
    <hyperlink ref="I2" r:id="rId1" xr:uid="{00000000-0004-0000-09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4"/>
  <sheetViews>
    <sheetView showGridLines="0" zoomScaleNormal="100" workbookViewId="0">
      <pane xSplit="2" ySplit="2" topLeftCell="C3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15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317</v>
      </c>
      <c r="C1" s="57" t="str">
        <f>B1&amp;" "&amp;B2</f>
        <v>NOVEMBER 2027</v>
      </c>
      <c r="D1" s="58"/>
      <c r="E1" s="58"/>
      <c r="F1" s="58"/>
      <c r="G1" s="59"/>
      <c r="I1" s="18"/>
    </row>
    <row r="2" spans="1:9" ht="11.15" customHeight="1" thickBot="1" x14ac:dyDescent="0.25">
      <c r="B2" s="4">
        <v>2027</v>
      </c>
      <c r="C2" s="60"/>
      <c r="D2" s="61"/>
      <c r="E2" s="61"/>
      <c r="F2" s="61"/>
      <c r="G2" s="62"/>
      <c r="I2" s="19" t="s">
        <v>380</v>
      </c>
    </row>
    <row r="3" spans="1:9" ht="15.05" customHeight="1" x14ac:dyDescent="0.2">
      <c r="B3" s="3">
        <v>46692</v>
      </c>
      <c r="C3" s="54">
        <f>DAY(B3)</f>
        <v>1</v>
      </c>
      <c r="D3" s="12" t="str">
        <f>TEXT(B3, "dddd")</f>
        <v>måndag</v>
      </c>
      <c r="E3" s="32">
        <f>(366-(December!$B$63-B3))</f>
        <v>306</v>
      </c>
      <c r="F3" s="41" t="s">
        <v>345</v>
      </c>
      <c r="G3" s="55">
        <f>IF(D3="måndag",WEEKNUM(B3,21),"")</f>
        <v>44</v>
      </c>
      <c r="I3" s="24"/>
    </row>
    <row r="4" spans="1:9" ht="11.15" customHeight="1" thickBot="1" x14ac:dyDescent="0.25">
      <c r="A4" s="2"/>
      <c r="C4" s="28"/>
      <c r="D4" s="11">
        <f>A4</f>
        <v>0</v>
      </c>
      <c r="E4" s="33"/>
      <c r="F4" s="38"/>
      <c r="G4" s="40"/>
      <c r="I4" s="22"/>
    </row>
    <row r="5" spans="1:9" ht="15.05" customHeight="1" x14ac:dyDescent="0.2">
      <c r="A5" s="2"/>
      <c r="B5" s="3">
        <f>B3+1</f>
        <v>46693</v>
      </c>
      <c r="C5" s="65">
        <f>DAY(B5)</f>
        <v>2</v>
      </c>
      <c r="D5" s="13" t="str">
        <f>TEXT(B5, "dddd")</f>
        <v>tisdag</v>
      </c>
      <c r="E5" s="32">
        <f>(366-(December!$B$63-B5))</f>
        <v>307</v>
      </c>
      <c r="F5" s="37"/>
      <c r="G5" s="39" t="str">
        <f>IF(D5="måndag",WEEKNUM(B5,21),"")</f>
        <v/>
      </c>
      <c r="I5" s="22"/>
    </row>
    <row r="6" spans="1:9" ht="11.15" customHeight="1" thickBot="1" x14ac:dyDescent="0.25">
      <c r="A6" s="2" t="s">
        <v>422</v>
      </c>
      <c r="C6" s="64"/>
      <c r="D6" s="11" t="str">
        <f>A6</f>
        <v>Tobias, Tim</v>
      </c>
      <c r="E6" s="33"/>
      <c r="F6" s="38"/>
      <c r="G6" s="40"/>
      <c r="I6" s="22"/>
    </row>
    <row r="7" spans="1:9" ht="15.05" customHeight="1" x14ac:dyDescent="0.2">
      <c r="A7" s="2"/>
      <c r="B7" s="3">
        <f>B5+1</f>
        <v>46694</v>
      </c>
      <c r="C7" s="65">
        <f>DAY(B7)</f>
        <v>3</v>
      </c>
      <c r="D7" s="13" t="str">
        <f>TEXT(B7, "dddd")</f>
        <v>onsdag</v>
      </c>
      <c r="E7" s="32">
        <f>(366-(December!$B$63-B7))</f>
        <v>308</v>
      </c>
      <c r="F7" s="37"/>
      <c r="G7" s="39" t="str">
        <f>IF(D7="måndag",WEEKNUM(B7,21),"")</f>
        <v/>
      </c>
      <c r="I7" s="22"/>
    </row>
    <row r="8" spans="1:9" ht="11.15" customHeight="1" thickBot="1" x14ac:dyDescent="0.25">
      <c r="A8" s="2" t="s">
        <v>318</v>
      </c>
      <c r="C8" s="64"/>
      <c r="D8" s="11" t="str">
        <f>A8</f>
        <v>Hubert, Hugo</v>
      </c>
      <c r="E8" s="33"/>
      <c r="F8" s="38"/>
      <c r="G8" s="40"/>
      <c r="I8" s="22"/>
    </row>
    <row r="9" spans="1:9" ht="15.05" customHeight="1" x14ac:dyDescent="0.2">
      <c r="A9" s="2"/>
      <c r="B9" s="3">
        <f>B7+1</f>
        <v>46695</v>
      </c>
      <c r="C9" s="27">
        <f>DAY(B9)</f>
        <v>4</v>
      </c>
      <c r="D9" s="13" t="str">
        <f>TEXT(B9, "dddd")</f>
        <v>torsdag</v>
      </c>
      <c r="E9" s="32">
        <f>(366-(December!$B$63-B9))</f>
        <v>309</v>
      </c>
      <c r="F9" s="20"/>
      <c r="G9" s="39" t="str">
        <f>IF(D9="måndag",WEEKNUM(B9,21),"")</f>
        <v/>
      </c>
      <c r="I9" s="22"/>
    </row>
    <row r="10" spans="1:9" ht="11.15" customHeight="1" thickBot="1" x14ac:dyDescent="0.25">
      <c r="A10" s="2" t="s">
        <v>319</v>
      </c>
      <c r="C10" s="28"/>
      <c r="D10" s="11" t="str">
        <f>A10</f>
        <v>Sverker</v>
      </c>
      <c r="E10" s="33"/>
      <c r="F10" s="21"/>
      <c r="G10" s="40"/>
      <c r="I10" s="22"/>
    </row>
    <row r="11" spans="1:9" ht="15.05" customHeight="1" x14ac:dyDescent="0.2">
      <c r="A11" s="2"/>
      <c r="B11" s="3">
        <f>B9+1</f>
        <v>46696</v>
      </c>
      <c r="C11" s="27">
        <f>DAY(B11)</f>
        <v>5</v>
      </c>
      <c r="D11" s="13" t="str">
        <f>TEXT(B11, "dddd")</f>
        <v>fredag</v>
      </c>
      <c r="E11" s="32">
        <f>(366-(December!$B$63-B11))</f>
        <v>310</v>
      </c>
      <c r="F11" s="37"/>
      <c r="G11" s="39" t="str">
        <f>IF(D11="måndag",WEEKNUM(B11,21),"")</f>
        <v/>
      </c>
      <c r="I11" s="22"/>
    </row>
    <row r="12" spans="1:9" ht="11.15" customHeight="1" thickBot="1" x14ac:dyDescent="0.25">
      <c r="A12" s="2" t="s">
        <v>320</v>
      </c>
      <c r="C12" s="28"/>
      <c r="D12" s="11" t="str">
        <f>A12</f>
        <v>Eugen, Eugenia</v>
      </c>
      <c r="E12" s="33"/>
      <c r="F12" s="38"/>
      <c r="G12" s="40"/>
      <c r="I12" s="22"/>
    </row>
    <row r="13" spans="1:9" ht="15.05" customHeight="1" x14ac:dyDescent="0.2">
      <c r="A13" s="2"/>
      <c r="B13" s="3">
        <f>B11+1</f>
        <v>46697</v>
      </c>
      <c r="C13" s="29">
        <f>DAY(B13)</f>
        <v>6</v>
      </c>
      <c r="D13" s="14" t="str">
        <f>TEXT(B13, "dddd")</f>
        <v>lördag</v>
      </c>
      <c r="E13" s="32">
        <f>(366-(December!$B$63-B13))</f>
        <v>311</v>
      </c>
      <c r="F13" s="37" t="s">
        <v>415</v>
      </c>
      <c r="G13" s="39" t="str">
        <f>IF(D13="måndag",WEEKNUM(B13,21),"")</f>
        <v/>
      </c>
      <c r="I13" s="22"/>
    </row>
    <row r="14" spans="1:9" ht="11.15" customHeight="1" thickBot="1" x14ac:dyDescent="0.25">
      <c r="A14" s="2" t="s">
        <v>321</v>
      </c>
      <c r="C14" s="30"/>
      <c r="D14" s="9" t="str">
        <f>A14</f>
        <v>Gustav Adolf</v>
      </c>
      <c r="E14" s="33"/>
      <c r="F14" s="38"/>
      <c r="G14" s="56"/>
      <c r="I14" s="22"/>
    </row>
    <row r="15" spans="1:9" ht="15.05" customHeight="1" x14ac:dyDescent="0.2">
      <c r="A15" s="2"/>
      <c r="B15" s="3">
        <f>B13+1</f>
        <v>46698</v>
      </c>
      <c r="C15" s="27">
        <f>DAY(B15)</f>
        <v>7</v>
      </c>
      <c r="D15" s="13" t="str">
        <f>TEXT(B15, "dddd")</f>
        <v>söndag</v>
      </c>
      <c r="E15" s="32">
        <f>(366-(December!$B$63-B15))</f>
        <v>312</v>
      </c>
      <c r="F15" s="37"/>
      <c r="G15" s="39" t="str">
        <f>IF(D15="måndag",WEEKNUM(B15,21),"")</f>
        <v/>
      </c>
      <c r="I15" s="22"/>
    </row>
    <row r="16" spans="1:9" ht="11.15" customHeight="1" thickBot="1" x14ac:dyDescent="0.25">
      <c r="A16" s="2" t="s">
        <v>322</v>
      </c>
      <c r="C16" s="31"/>
      <c r="D16" s="9" t="str">
        <f>A16</f>
        <v>Ingegerd, Ingela</v>
      </c>
      <c r="E16" s="33"/>
      <c r="F16" s="38"/>
      <c r="G16" s="56"/>
      <c r="I16" s="22"/>
    </row>
    <row r="17" spans="1:9" ht="15.05" customHeight="1" x14ac:dyDescent="0.2">
      <c r="A17" s="2"/>
      <c r="B17" s="3">
        <f>B15+1</f>
        <v>46699</v>
      </c>
      <c r="C17" s="27">
        <f>DAY(B17)</f>
        <v>8</v>
      </c>
      <c r="D17" s="13" t="str">
        <f>TEXT(B17, "dddd")</f>
        <v>måndag</v>
      </c>
      <c r="E17" s="32">
        <f>(366-(December!$B$63-B17))</f>
        <v>313</v>
      </c>
      <c r="F17" s="37"/>
      <c r="G17" s="39">
        <f>IF(D17="måndag",WEEKNUM(B17,21),"")</f>
        <v>45</v>
      </c>
      <c r="I17" s="22"/>
    </row>
    <row r="18" spans="1:9" ht="11.15" customHeight="1" thickBot="1" x14ac:dyDescent="0.25">
      <c r="A18" s="2" t="s">
        <v>323</v>
      </c>
      <c r="C18" s="28"/>
      <c r="D18" s="11" t="str">
        <f>A18</f>
        <v>Vendela</v>
      </c>
      <c r="E18" s="33"/>
      <c r="F18" s="38"/>
      <c r="G18" s="40"/>
      <c r="I18" s="22"/>
    </row>
    <row r="19" spans="1:9" ht="15.05" customHeight="1" x14ac:dyDescent="0.2">
      <c r="A19" s="2"/>
      <c r="B19" s="3">
        <f>B17+1</f>
        <v>46700</v>
      </c>
      <c r="C19" s="31">
        <f>DAY(B19)</f>
        <v>9</v>
      </c>
      <c r="D19" s="10" t="str">
        <f>TEXT(B19, "dddd")</f>
        <v>tisdag</v>
      </c>
      <c r="E19" s="32">
        <f>(366-(December!$B$63-B19))</f>
        <v>314</v>
      </c>
      <c r="F19" s="37"/>
      <c r="G19" s="56" t="str">
        <f>IF(D19="måndag",WEEKNUM(B19,21),"")</f>
        <v/>
      </c>
      <c r="I19" s="22"/>
    </row>
    <row r="20" spans="1:9" ht="11.15" customHeight="1" thickBot="1" x14ac:dyDescent="0.25">
      <c r="A20" s="2" t="s">
        <v>324</v>
      </c>
      <c r="C20" s="31"/>
      <c r="D20" s="9" t="str">
        <f>A20</f>
        <v>Teodor, Teodora</v>
      </c>
      <c r="E20" s="33"/>
      <c r="F20" s="38"/>
      <c r="G20" s="56"/>
      <c r="I20" s="22"/>
    </row>
    <row r="21" spans="1:9" ht="15.05" customHeight="1" x14ac:dyDescent="0.2">
      <c r="A21" s="2"/>
      <c r="B21" s="3">
        <f>B19+1</f>
        <v>46701</v>
      </c>
      <c r="C21" s="27">
        <f>DAY(B21)</f>
        <v>10</v>
      </c>
      <c r="D21" s="13" t="str">
        <f>TEXT(B21, "dddd")</f>
        <v>onsdag</v>
      </c>
      <c r="E21" s="32">
        <f>(366-(December!$B$63-B21))</f>
        <v>315</v>
      </c>
      <c r="F21" s="37" t="s">
        <v>405</v>
      </c>
      <c r="G21" s="39" t="str">
        <f>IF(D21="måndag",WEEKNUM(B21,21),"")</f>
        <v/>
      </c>
      <c r="I21" s="22"/>
    </row>
    <row r="22" spans="1:9" ht="11.15" customHeight="1" thickBot="1" x14ac:dyDescent="0.25">
      <c r="A22" s="2" t="s">
        <v>325</v>
      </c>
      <c r="C22" s="28"/>
      <c r="D22" s="11" t="str">
        <f>A22</f>
        <v>Martin, Martina</v>
      </c>
      <c r="E22" s="33"/>
      <c r="F22" s="38"/>
      <c r="G22" s="40"/>
      <c r="I22" s="22"/>
    </row>
    <row r="23" spans="1:9" ht="15.05" customHeight="1" x14ac:dyDescent="0.2">
      <c r="A23" s="2"/>
      <c r="B23" s="3">
        <f>B21+1</f>
        <v>46702</v>
      </c>
      <c r="C23" s="31">
        <f>DAY(B23)</f>
        <v>11</v>
      </c>
      <c r="D23" s="10" t="str">
        <f>TEXT(B23, "dddd")</f>
        <v>torsdag</v>
      </c>
      <c r="E23" s="32">
        <f>(366-(December!$B$63-B23))</f>
        <v>316</v>
      </c>
      <c r="F23" s="37"/>
      <c r="G23" s="56" t="str">
        <f>IF(D23="måndag",WEEKNUM(B23,21),"")</f>
        <v/>
      </c>
      <c r="I23" s="22"/>
    </row>
    <row r="24" spans="1:9" ht="11.15" customHeight="1" thickBot="1" x14ac:dyDescent="0.25">
      <c r="A24" s="2" t="s">
        <v>326</v>
      </c>
      <c r="C24" s="31"/>
      <c r="D24" s="9" t="str">
        <f>A24</f>
        <v>Mårten</v>
      </c>
      <c r="E24" s="33"/>
      <c r="F24" s="38"/>
      <c r="G24" s="56"/>
      <c r="I24" s="22"/>
    </row>
    <row r="25" spans="1:9" ht="15.05" customHeight="1" x14ac:dyDescent="0.2">
      <c r="A25" s="2"/>
      <c r="B25" s="3">
        <f>B23+1</f>
        <v>46703</v>
      </c>
      <c r="C25" s="27">
        <f>DAY(B25)</f>
        <v>12</v>
      </c>
      <c r="D25" s="13" t="str">
        <f>TEXT(B25, "dddd")</f>
        <v>fredag</v>
      </c>
      <c r="E25" s="32">
        <f>(366-(December!$B$63-B25))</f>
        <v>317</v>
      </c>
      <c r="F25" s="37"/>
      <c r="G25" s="39" t="str">
        <f>IF(D25="måndag",WEEKNUM(B25,21),"")</f>
        <v/>
      </c>
      <c r="I25" s="22"/>
    </row>
    <row r="26" spans="1:9" ht="11.15" customHeight="1" thickBot="1" x14ac:dyDescent="0.25">
      <c r="A26" s="2" t="s">
        <v>327</v>
      </c>
      <c r="C26" s="28"/>
      <c r="D26" s="11" t="str">
        <f>A26</f>
        <v>Konrad, Kurt</v>
      </c>
      <c r="E26" s="33"/>
      <c r="F26" s="38"/>
      <c r="G26" s="40"/>
      <c r="I26" s="22"/>
    </row>
    <row r="27" spans="1:9" ht="15.05" customHeight="1" thickBot="1" x14ac:dyDescent="0.25">
      <c r="A27" s="2"/>
      <c r="B27" s="3">
        <f>B25+1</f>
        <v>46704</v>
      </c>
      <c r="C27" s="28">
        <f>DAY(B27)</f>
        <v>13</v>
      </c>
      <c r="D27" s="10" t="str">
        <f>TEXT(B27, "dddd")</f>
        <v>lördag</v>
      </c>
      <c r="E27" s="32">
        <f>(366-(December!$B$63-B27))</f>
        <v>318</v>
      </c>
      <c r="F27" s="37"/>
      <c r="G27" s="40" t="str">
        <f>IF(D27="måndag",WEEKNUM(B27,21),"")</f>
        <v/>
      </c>
      <c r="I27" s="22"/>
    </row>
    <row r="28" spans="1:9" ht="11.15" customHeight="1" thickBot="1" x14ac:dyDescent="0.25">
      <c r="A28" s="2" t="s">
        <v>328</v>
      </c>
      <c r="C28" s="27"/>
      <c r="D28" s="9" t="str">
        <f>A28</f>
        <v>Kristian, Krister</v>
      </c>
      <c r="E28" s="33"/>
      <c r="F28" s="38"/>
      <c r="G28" s="39"/>
      <c r="I28" s="22"/>
    </row>
    <row r="29" spans="1:9" ht="15.05" customHeight="1" x14ac:dyDescent="0.2">
      <c r="A29" s="2"/>
      <c r="B29" s="3">
        <f>B27+1</f>
        <v>46705</v>
      </c>
      <c r="C29" s="27">
        <f>DAY(B29)</f>
        <v>14</v>
      </c>
      <c r="D29" s="13" t="str">
        <f>TEXT(B29, "dddd")</f>
        <v>söndag</v>
      </c>
      <c r="E29" s="32">
        <f>(366-(December!$B$63-B29))</f>
        <v>319</v>
      </c>
      <c r="F29" s="37" t="s">
        <v>404</v>
      </c>
      <c r="G29" s="39" t="str">
        <f>IF(D29="måndag",WEEKNUM(B29,21),"")</f>
        <v/>
      </c>
      <c r="I29" s="22"/>
    </row>
    <row r="30" spans="1:9" ht="11.15" customHeight="1" thickBot="1" x14ac:dyDescent="0.25">
      <c r="A30" s="2" t="s">
        <v>329</v>
      </c>
      <c r="C30" s="31"/>
      <c r="D30" s="9" t="str">
        <f>A30</f>
        <v>Emil, Emilia</v>
      </c>
      <c r="E30" s="33"/>
      <c r="F30" s="38"/>
      <c r="G30" s="56"/>
      <c r="I30" s="22"/>
    </row>
    <row r="31" spans="1:9" ht="15.05" customHeight="1" x14ac:dyDescent="0.2">
      <c r="A31" s="2"/>
      <c r="B31" s="3">
        <f>B29+1</f>
        <v>46706</v>
      </c>
      <c r="C31" s="27">
        <f>DAY(B31)</f>
        <v>15</v>
      </c>
      <c r="D31" s="13" t="str">
        <f>TEXT(B31, "dddd")</f>
        <v>måndag</v>
      </c>
      <c r="E31" s="32">
        <f>(366-(December!$B$63-B31))</f>
        <v>320</v>
      </c>
      <c r="F31" s="37"/>
      <c r="G31" s="39">
        <f>IF(D31="måndag",WEEKNUM(B31,21),"")</f>
        <v>46</v>
      </c>
      <c r="I31" s="22"/>
    </row>
    <row r="32" spans="1:9" ht="11.15" customHeight="1" thickBot="1" x14ac:dyDescent="0.25">
      <c r="A32" s="2" t="s">
        <v>330</v>
      </c>
      <c r="C32" s="28"/>
      <c r="D32" s="11" t="str">
        <f>A32</f>
        <v>Leopold</v>
      </c>
      <c r="E32" s="33"/>
      <c r="F32" s="38"/>
      <c r="G32" s="40"/>
      <c r="I32" s="22"/>
    </row>
    <row r="33" spans="1:9" ht="15.05" customHeight="1" x14ac:dyDescent="0.2">
      <c r="A33" s="2"/>
      <c r="B33" s="3">
        <f>B31+1</f>
        <v>46707</v>
      </c>
      <c r="C33" s="27">
        <f>DAY(B33)</f>
        <v>16</v>
      </c>
      <c r="D33" s="13" t="str">
        <f>TEXT(B33, "dddd")</f>
        <v>tisdag</v>
      </c>
      <c r="E33" s="32">
        <f>(366-(December!$B$63-B33))</f>
        <v>321</v>
      </c>
      <c r="F33" s="37"/>
      <c r="G33" s="39" t="str">
        <f>IF(D33="måndag",WEEKNUM(B33,21),"")</f>
        <v/>
      </c>
      <c r="I33" s="22"/>
    </row>
    <row r="34" spans="1:9" ht="11.15" customHeight="1" thickBot="1" x14ac:dyDescent="0.25">
      <c r="A34" s="2" t="s">
        <v>331</v>
      </c>
      <c r="C34" s="28"/>
      <c r="D34" s="11" t="str">
        <f>A34</f>
        <v>Vibeke, Viveka</v>
      </c>
      <c r="E34" s="33"/>
      <c r="F34" s="38"/>
      <c r="G34" s="40"/>
      <c r="I34" s="22"/>
    </row>
    <row r="35" spans="1:9" ht="15.05" customHeight="1" x14ac:dyDescent="0.2">
      <c r="A35" s="2"/>
      <c r="B35" s="3">
        <f>B33+1</f>
        <v>46708</v>
      </c>
      <c r="C35" s="27">
        <f>DAY(B35)</f>
        <v>17</v>
      </c>
      <c r="D35" s="13" t="str">
        <f>TEXT(B35, "dddd")</f>
        <v>onsdag</v>
      </c>
      <c r="E35" s="32">
        <f>(366-(December!$B$63-B35))</f>
        <v>322</v>
      </c>
      <c r="F35" s="37"/>
      <c r="G35" s="39" t="str">
        <f>IF(D35="måndag",WEEKNUM(B35,21),"")</f>
        <v/>
      </c>
      <c r="I35" s="22"/>
    </row>
    <row r="36" spans="1:9" ht="11.15" customHeight="1" thickBot="1" x14ac:dyDescent="0.25">
      <c r="A36" s="2" t="s">
        <v>332</v>
      </c>
      <c r="C36" s="28"/>
      <c r="D36" s="11" t="str">
        <f>A36</f>
        <v>Naemi, Naima</v>
      </c>
      <c r="E36" s="33"/>
      <c r="F36" s="38"/>
      <c r="G36" s="40"/>
      <c r="I36" s="22"/>
    </row>
    <row r="37" spans="1:9" ht="15.05" customHeight="1" x14ac:dyDescent="0.2">
      <c r="A37" s="2"/>
      <c r="B37" s="3">
        <f>B35+1</f>
        <v>46709</v>
      </c>
      <c r="C37" s="27">
        <f>DAY(B37)</f>
        <v>18</v>
      </c>
      <c r="D37" s="13" t="str">
        <f>TEXT(B37, "dddd")</f>
        <v>torsdag</v>
      </c>
      <c r="E37" s="32">
        <f>(366-(December!$B$63-B37))</f>
        <v>323</v>
      </c>
      <c r="F37" s="37"/>
      <c r="G37" s="39" t="str">
        <f>IF(D37="måndag",WEEKNUM(B37,21),"")</f>
        <v/>
      </c>
      <c r="I37" s="22"/>
    </row>
    <row r="38" spans="1:9" ht="11.15" customHeight="1" thickBot="1" x14ac:dyDescent="0.25">
      <c r="A38" s="2" t="s">
        <v>333</v>
      </c>
      <c r="C38" s="28"/>
      <c r="D38" s="11" t="str">
        <f>A38</f>
        <v>Lillemor, Moa</v>
      </c>
      <c r="E38" s="33"/>
      <c r="F38" s="38"/>
      <c r="G38" s="40"/>
      <c r="I38" s="22"/>
    </row>
    <row r="39" spans="1:9" ht="15.05" customHeight="1" x14ac:dyDescent="0.2">
      <c r="A39" s="2"/>
      <c r="B39" s="3">
        <f>B37+1</f>
        <v>46710</v>
      </c>
      <c r="C39" s="27">
        <f>DAY(B39)</f>
        <v>19</v>
      </c>
      <c r="D39" s="13" t="str">
        <f>TEXT(B39, "dddd")</f>
        <v>fredag</v>
      </c>
      <c r="E39" s="32">
        <f>(366-(December!$B$63-B39))</f>
        <v>324</v>
      </c>
      <c r="F39" s="37"/>
      <c r="G39" s="39" t="str">
        <f>IF(D39="måndag",WEEKNUM(B39,21),"")</f>
        <v/>
      </c>
      <c r="I39" s="22"/>
    </row>
    <row r="40" spans="1:9" ht="11.15" customHeight="1" thickBot="1" x14ac:dyDescent="0.25">
      <c r="A40" s="2" t="s">
        <v>385</v>
      </c>
      <c r="C40" s="28"/>
      <c r="D40" s="11" t="str">
        <f>A40</f>
        <v>Elisabet, Lisbet</v>
      </c>
      <c r="E40" s="33"/>
      <c r="F40" s="38"/>
      <c r="G40" s="40"/>
      <c r="I40" s="22"/>
    </row>
    <row r="41" spans="1:9" ht="15.05" customHeight="1" x14ac:dyDescent="0.2">
      <c r="A41" s="2"/>
      <c r="B41" s="3">
        <f>B39+1</f>
        <v>46711</v>
      </c>
      <c r="C41" s="27">
        <f>DAY(B41)</f>
        <v>20</v>
      </c>
      <c r="D41" s="13" t="str">
        <f>TEXT(B41, "dddd")</f>
        <v>lördag</v>
      </c>
      <c r="E41" s="32">
        <f>(366-(December!$B$63-B41))</f>
        <v>325</v>
      </c>
      <c r="F41" s="37"/>
      <c r="G41" s="39" t="str">
        <f>IF(D41="måndag",WEEKNUM(B41,21),"")</f>
        <v/>
      </c>
      <c r="I41" s="22"/>
    </row>
    <row r="42" spans="1:9" ht="11.15" customHeight="1" thickBot="1" x14ac:dyDescent="0.25">
      <c r="A42" s="2" t="s">
        <v>334</v>
      </c>
      <c r="C42" s="28"/>
      <c r="D42" s="11" t="str">
        <f>A42</f>
        <v>Pontus, Marina</v>
      </c>
      <c r="E42" s="33"/>
      <c r="F42" s="38"/>
      <c r="G42" s="40"/>
      <c r="I42" s="22"/>
    </row>
    <row r="43" spans="1:9" ht="15.05" customHeight="1" x14ac:dyDescent="0.2">
      <c r="A43" s="2"/>
      <c r="B43" s="3">
        <f>B41+1</f>
        <v>46712</v>
      </c>
      <c r="C43" s="27">
        <f>DAY(B43)</f>
        <v>21</v>
      </c>
      <c r="D43" s="13" t="str">
        <f>TEXT(B43, "dddd")</f>
        <v>söndag</v>
      </c>
      <c r="E43" s="32">
        <f>(366-(December!$B$63-B43))</f>
        <v>326</v>
      </c>
      <c r="F43" s="37"/>
      <c r="G43" s="39" t="str">
        <f>IF(D43="måndag",WEEKNUM(B43,21),"")</f>
        <v/>
      </c>
      <c r="I43" s="22"/>
    </row>
    <row r="44" spans="1:9" ht="11.15" customHeight="1" thickBot="1" x14ac:dyDescent="0.25">
      <c r="A44" s="2" t="s">
        <v>335</v>
      </c>
      <c r="C44" s="28"/>
      <c r="D44" s="11" t="str">
        <f>A44</f>
        <v>Helga, Olga</v>
      </c>
      <c r="E44" s="33"/>
      <c r="F44" s="38"/>
      <c r="G44" s="40"/>
      <c r="I44" s="22"/>
    </row>
    <row r="45" spans="1:9" ht="15.05" customHeight="1" x14ac:dyDescent="0.2">
      <c r="A45" s="2"/>
      <c r="B45" s="3">
        <f>B43+1</f>
        <v>46713</v>
      </c>
      <c r="C45" s="27">
        <f>DAY(B45)</f>
        <v>22</v>
      </c>
      <c r="D45" s="13" t="str">
        <f>TEXT(B45, "dddd")</f>
        <v>måndag</v>
      </c>
      <c r="E45" s="32">
        <f>(366-(December!$B$63-B45))</f>
        <v>327</v>
      </c>
      <c r="F45" s="37"/>
      <c r="G45" s="39">
        <f>IF(D45="måndag",WEEKNUM(B45,21),"")</f>
        <v>47</v>
      </c>
      <c r="I45" s="22"/>
    </row>
    <row r="46" spans="1:9" ht="11.15" customHeight="1" thickBot="1" x14ac:dyDescent="0.25">
      <c r="A46" s="2" t="s">
        <v>336</v>
      </c>
      <c r="C46" s="28"/>
      <c r="D46" s="11" t="str">
        <f>A46</f>
        <v>Cecilia, Sissela</v>
      </c>
      <c r="E46" s="33"/>
      <c r="F46" s="38"/>
      <c r="G46" s="40"/>
      <c r="I46" s="22"/>
    </row>
    <row r="47" spans="1:9" ht="15.05" customHeight="1" x14ac:dyDescent="0.2">
      <c r="A47" s="2"/>
      <c r="B47" s="3">
        <f>B45+1</f>
        <v>46714</v>
      </c>
      <c r="C47" s="65">
        <f>DAY(B47)</f>
        <v>23</v>
      </c>
      <c r="D47" s="13" t="str">
        <f>TEXT(B47, "dddd")</f>
        <v>tisdag</v>
      </c>
      <c r="E47" s="32">
        <f>(366-(December!$B$63-B47))</f>
        <v>328</v>
      </c>
      <c r="F47" s="37"/>
      <c r="G47" s="39" t="str">
        <f>IF(D47="måndag",WEEKNUM(B47,21),"")</f>
        <v/>
      </c>
      <c r="I47" s="22"/>
    </row>
    <row r="48" spans="1:9" ht="11.15" customHeight="1" thickBot="1" x14ac:dyDescent="0.25">
      <c r="A48" s="2" t="s">
        <v>337</v>
      </c>
      <c r="C48" s="64"/>
      <c r="D48" s="11" t="str">
        <f>A48</f>
        <v>Klemens</v>
      </c>
      <c r="E48" s="33"/>
      <c r="F48" s="38"/>
      <c r="G48" s="40"/>
      <c r="I48" s="22"/>
    </row>
    <row r="49" spans="1:9" ht="15.05" customHeight="1" x14ac:dyDescent="0.2">
      <c r="A49" s="2"/>
      <c r="B49" s="3">
        <f>B47+1</f>
        <v>46715</v>
      </c>
      <c r="C49" s="27">
        <f>DAY(B49)</f>
        <v>24</v>
      </c>
      <c r="D49" s="13" t="str">
        <f>TEXT(B49, "dddd")</f>
        <v>onsdag</v>
      </c>
      <c r="E49" s="32">
        <f>(366-(December!$B$63-B49))</f>
        <v>329</v>
      </c>
      <c r="F49" s="37"/>
      <c r="G49" s="39" t="str">
        <f>IF(D49="måndag",WEEKNUM(B49,21),"")</f>
        <v/>
      </c>
      <c r="I49" s="22"/>
    </row>
    <row r="50" spans="1:9" ht="11.15" customHeight="1" thickBot="1" x14ac:dyDescent="0.25">
      <c r="A50" s="2" t="s">
        <v>338</v>
      </c>
      <c r="C50" s="28"/>
      <c r="D50" s="11" t="str">
        <f>A50</f>
        <v>Gudrun, Rune</v>
      </c>
      <c r="E50" s="33"/>
      <c r="F50" s="38"/>
      <c r="G50" s="40"/>
      <c r="I50" s="22"/>
    </row>
    <row r="51" spans="1:9" ht="15.05" customHeight="1" x14ac:dyDescent="0.2">
      <c r="A51" s="2"/>
      <c r="B51" s="3">
        <f>B49+1</f>
        <v>46716</v>
      </c>
      <c r="C51" s="27">
        <f>DAY(B51)</f>
        <v>25</v>
      </c>
      <c r="D51" s="13" t="str">
        <f>TEXT(B51, "dddd")</f>
        <v>torsdag</v>
      </c>
      <c r="E51" s="32">
        <f>(366-(December!$B$63-B51))</f>
        <v>330</v>
      </c>
      <c r="F51" s="37"/>
      <c r="G51" s="39" t="str">
        <f>IF(D51="måndag",WEEKNUM(B51,21),"")</f>
        <v/>
      </c>
      <c r="I51" s="22"/>
    </row>
    <row r="52" spans="1:9" ht="11.15" customHeight="1" thickBot="1" x14ac:dyDescent="0.25">
      <c r="A52" s="2" t="s">
        <v>339</v>
      </c>
      <c r="C52" s="28"/>
      <c r="D52" s="11" t="str">
        <f>A52</f>
        <v>Katarina, Katja</v>
      </c>
      <c r="E52" s="33"/>
      <c r="F52" s="38"/>
      <c r="G52" s="40"/>
      <c r="I52" s="22"/>
    </row>
    <row r="53" spans="1:9" ht="15.05" customHeight="1" x14ac:dyDescent="0.2">
      <c r="A53" s="2"/>
      <c r="B53" s="3">
        <f>B51+1</f>
        <v>46717</v>
      </c>
      <c r="C53" s="27">
        <f>DAY(B53)</f>
        <v>26</v>
      </c>
      <c r="D53" s="13" t="str">
        <f>TEXT(B53, "dddd")</f>
        <v>fredag</v>
      </c>
      <c r="E53" s="32">
        <f>(366-(December!$B$63-B53))</f>
        <v>331</v>
      </c>
      <c r="F53" s="37"/>
      <c r="G53" s="39" t="str">
        <f>IF(D53="måndag",WEEKNUM(B53,21),"")</f>
        <v/>
      </c>
      <c r="I53" s="22"/>
    </row>
    <row r="54" spans="1:9" ht="11.15" customHeight="1" thickBot="1" x14ac:dyDescent="0.25">
      <c r="A54" s="2" t="s">
        <v>340</v>
      </c>
      <c r="C54" s="28"/>
      <c r="D54" s="11" t="str">
        <f>A54</f>
        <v>Linus</v>
      </c>
      <c r="E54" s="33"/>
      <c r="F54" s="38"/>
      <c r="G54" s="40"/>
      <c r="I54" s="22"/>
    </row>
    <row r="55" spans="1:9" ht="15.05" customHeight="1" x14ac:dyDescent="0.2">
      <c r="A55" s="2"/>
      <c r="B55" s="3">
        <f>B53+1</f>
        <v>46718</v>
      </c>
      <c r="C55" s="27">
        <f>DAY(B55)</f>
        <v>27</v>
      </c>
      <c r="D55" s="13" t="str">
        <f>TEXT(B55, "dddd")</f>
        <v>lördag</v>
      </c>
      <c r="E55" s="32">
        <f>(366-(December!$B$63-B55))</f>
        <v>332</v>
      </c>
      <c r="F55" s="37"/>
      <c r="G55" s="39" t="str">
        <f>IF(D55="måndag",WEEKNUM(B55,21),"")</f>
        <v/>
      </c>
      <c r="I55" s="22"/>
    </row>
    <row r="56" spans="1:9" ht="11.15" customHeight="1" thickBot="1" x14ac:dyDescent="0.25">
      <c r="A56" s="2" t="s">
        <v>341</v>
      </c>
      <c r="C56" s="28"/>
      <c r="D56" s="11" t="str">
        <f>A56</f>
        <v>Astrid, Asta</v>
      </c>
      <c r="E56" s="33"/>
      <c r="F56" s="38"/>
      <c r="G56" s="40"/>
      <c r="I56" s="22"/>
    </row>
    <row r="57" spans="1:9" ht="15.05" customHeight="1" x14ac:dyDescent="0.2">
      <c r="A57" s="2"/>
      <c r="B57" s="3">
        <f>B55+1</f>
        <v>46719</v>
      </c>
      <c r="C57" s="27">
        <f>DAY(B57)</f>
        <v>28</v>
      </c>
      <c r="D57" s="13" t="str">
        <f>TEXT(B57, "dddd")</f>
        <v>söndag</v>
      </c>
      <c r="E57" s="32">
        <f>(366-(December!$B$63-B57))</f>
        <v>333</v>
      </c>
      <c r="F57" s="37" t="s">
        <v>413</v>
      </c>
      <c r="G57" s="39" t="str">
        <f>IF(D57="måndag",WEEKNUM(B57,21),"")</f>
        <v/>
      </c>
      <c r="I57" s="22"/>
    </row>
    <row r="58" spans="1:9" ht="11.15" customHeight="1" thickBot="1" x14ac:dyDescent="0.25">
      <c r="A58" s="2" t="s">
        <v>342</v>
      </c>
      <c r="C58" s="28"/>
      <c r="D58" s="11" t="str">
        <f>A58</f>
        <v>Malte</v>
      </c>
      <c r="E58" s="33"/>
      <c r="F58" s="38"/>
      <c r="G58" s="40"/>
      <c r="I58" s="22"/>
    </row>
    <row r="59" spans="1:9" ht="15.05" customHeight="1" x14ac:dyDescent="0.2">
      <c r="B59" s="3">
        <f>B57+1</f>
        <v>46720</v>
      </c>
      <c r="C59" s="27">
        <f>DAY(B59)</f>
        <v>29</v>
      </c>
      <c r="D59" s="13" t="str">
        <f>TEXT(B59, "dddd")</f>
        <v>måndag</v>
      </c>
      <c r="E59" s="32">
        <f>(366-(December!$B$63-B59))</f>
        <v>334</v>
      </c>
      <c r="F59" s="37"/>
      <c r="G59" s="39">
        <f>IF(D59="måndag",WEEKNUM(B59,21),"")</f>
        <v>48</v>
      </c>
      <c r="I59" s="22"/>
    </row>
    <row r="60" spans="1:9" ht="11.15" customHeight="1" thickBot="1" x14ac:dyDescent="0.25">
      <c r="A60" s="2" t="s">
        <v>343</v>
      </c>
      <c r="C60" s="28"/>
      <c r="D60" s="11" t="str">
        <f>A60</f>
        <v>Sune</v>
      </c>
      <c r="E60" s="33"/>
      <c r="F60" s="38"/>
      <c r="G60" s="40"/>
      <c r="I60" s="22"/>
    </row>
    <row r="61" spans="1:9" ht="15.05" customHeight="1" x14ac:dyDescent="0.2">
      <c r="A61" s="2"/>
      <c r="B61" s="3">
        <f>B59+1</f>
        <v>46721</v>
      </c>
      <c r="C61" s="27">
        <f>DAY(B61)</f>
        <v>30</v>
      </c>
      <c r="D61" s="13" t="str">
        <f>TEXT(B61, "dddd")</f>
        <v>tisdag</v>
      </c>
      <c r="E61" s="32">
        <f>(366-(December!$B$63-B61))</f>
        <v>335</v>
      </c>
      <c r="F61" s="37"/>
      <c r="G61" s="39" t="str">
        <f>IF(D61="måndag",WEEKNUM(B61,21),"")</f>
        <v/>
      </c>
      <c r="I61" s="22"/>
    </row>
    <row r="62" spans="1:9" ht="11.15" customHeight="1" thickBot="1" x14ac:dyDescent="0.25">
      <c r="A62" s="2" t="s">
        <v>344</v>
      </c>
      <c r="C62" s="28"/>
      <c r="D62" s="11" t="str">
        <f>A62</f>
        <v>Anders, Andreas</v>
      </c>
      <c r="E62" s="33"/>
      <c r="F62" s="38"/>
      <c r="G62" s="40"/>
      <c r="I62" s="22"/>
    </row>
    <row r="63" spans="1:9" ht="15.05" customHeight="1" x14ac:dyDescent="0.2">
      <c r="A63" s="2"/>
      <c r="B63" s="3"/>
      <c r="C63" s="67"/>
      <c r="D63" s="13"/>
      <c r="E63" s="13"/>
      <c r="F63" s="37"/>
      <c r="G63" s="69"/>
    </row>
    <row r="64" spans="1:9" ht="11.15" customHeight="1" x14ac:dyDescent="0.2">
      <c r="A64" s="2"/>
      <c r="C64" s="68"/>
      <c r="D64" s="9"/>
      <c r="E64" s="9"/>
      <c r="F64" s="36"/>
      <c r="G64" s="70"/>
    </row>
  </sheetData>
  <mergeCells count="153">
    <mergeCell ref="C63:C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57:I58"/>
    <mergeCell ref="I59:I60"/>
    <mergeCell ref="I61:I62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12">
    <cfRule type="expression" dxfId="17" priority="8">
      <formula>D3="lördag"</formula>
    </cfRule>
    <cfRule type="expression" dxfId="16" priority="9">
      <formula>D3="söndag"</formula>
    </cfRule>
  </conditionalFormatting>
  <conditionalFormatting sqref="C3:C64">
    <cfRule type="expression" dxfId="15" priority="1">
      <formula>B3=TODAY()</formula>
    </cfRule>
  </conditionalFormatting>
  <conditionalFormatting sqref="C15:C64">
    <cfRule type="expression" dxfId="14" priority="4">
      <formula>D15="lördag"</formula>
    </cfRule>
    <cfRule type="expression" dxfId="13" priority="5">
      <formula>D15="söndag"</formula>
    </cfRule>
  </conditionalFormatting>
  <conditionalFormatting sqref="D3:D12 D14:D62">
    <cfRule type="containsText" dxfId="12" priority="10" stopIfTrue="1" operator="containsText" text="Söndag">
      <formula>NOT(ISERROR(SEARCH("Söndag",D3)))</formula>
    </cfRule>
    <cfRule type="containsText" dxfId="11" priority="11" stopIfTrue="1" operator="containsText" text="Lördag">
      <formula>NOT(ISERROR(SEARCH("Lördag",D3)))</formula>
    </cfRule>
  </conditionalFormatting>
  <conditionalFormatting sqref="D63:E64">
    <cfRule type="containsText" dxfId="10" priority="6" stopIfTrue="1" operator="containsText" text="Söndag">
      <formula>NOT(ISERROR(SEARCH("Söndag",D63)))</formula>
    </cfRule>
    <cfRule type="containsText" dxfId="9" priority="7" stopIfTrue="1" operator="containsText" text="Lördag">
      <formula>NOT(ISERROR(SEARCH("Lördag",D63)))</formula>
    </cfRule>
  </conditionalFormatting>
  <hyperlinks>
    <hyperlink ref="I2" r:id="rId1" xr:uid="{00000000-0004-0000-0A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4"/>
  <sheetViews>
    <sheetView showGridLines="0" zoomScaleNormal="100" workbookViewId="0">
      <pane xSplit="2" ySplit="2" topLeftCell="C3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15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346</v>
      </c>
      <c r="C1" s="57" t="str">
        <f>B1&amp;" "&amp;B2</f>
        <v>DECEMBER 2027</v>
      </c>
      <c r="D1" s="58"/>
      <c r="E1" s="58"/>
      <c r="F1" s="58"/>
      <c r="G1" s="59"/>
      <c r="I1" s="18"/>
    </row>
    <row r="2" spans="1:9" ht="11.15" customHeight="1" thickBot="1" x14ac:dyDescent="0.25">
      <c r="B2" s="4">
        <v>2027</v>
      </c>
      <c r="C2" s="60"/>
      <c r="D2" s="61"/>
      <c r="E2" s="61"/>
      <c r="F2" s="61"/>
      <c r="G2" s="62"/>
      <c r="I2" s="19" t="s">
        <v>380</v>
      </c>
    </row>
    <row r="3" spans="1:9" ht="15.05" customHeight="1" x14ac:dyDescent="0.2">
      <c r="B3" s="3">
        <v>46722</v>
      </c>
      <c r="C3" s="54">
        <f>DAY(B3)</f>
        <v>1</v>
      </c>
      <c r="D3" s="12" t="str">
        <f>TEXT(B3, "dddd")</f>
        <v>onsdag</v>
      </c>
      <c r="E3" s="32">
        <f>(366-(December!$B$63-B3))</f>
        <v>336</v>
      </c>
      <c r="F3" s="37"/>
      <c r="G3" s="55" t="str">
        <f>IF(D3="måndag",WEEKNUM(B3,21),"")</f>
        <v/>
      </c>
      <c r="I3" s="24"/>
    </row>
    <row r="4" spans="1:9" ht="11.15" customHeight="1" thickBot="1" x14ac:dyDescent="0.25">
      <c r="A4" s="2" t="s">
        <v>347</v>
      </c>
      <c r="C4" s="28"/>
      <c r="D4" s="11" t="str">
        <f>A4</f>
        <v>Oskar, Ossian</v>
      </c>
      <c r="E4" s="33"/>
      <c r="F4" s="36"/>
      <c r="G4" s="40"/>
      <c r="I4" s="22"/>
    </row>
    <row r="5" spans="1:9" ht="15.05" customHeight="1" x14ac:dyDescent="0.2">
      <c r="A5" s="2"/>
      <c r="B5" s="3">
        <f>B3+1</f>
        <v>46723</v>
      </c>
      <c r="C5" s="27">
        <f>DAY(B5)</f>
        <v>2</v>
      </c>
      <c r="D5" s="13" t="str">
        <f>TEXT(B5, "dddd")</f>
        <v>torsdag</v>
      </c>
      <c r="E5" s="32">
        <f>(366-(December!$B$63-B5))</f>
        <v>337</v>
      </c>
      <c r="F5" s="37"/>
      <c r="G5" s="39" t="str">
        <f>IF(D5="måndag",WEEKNUM(B5,21),"")</f>
        <v/>
      </c>
      <c r="I5" s="22"/>
    </row>
    <row r="6" spans="1:9" ht="11.15" customHeight="1" thickBot="1" x14ac:dyDescent="0.25">
      <c r="A6" s="2" t="s">
        <v>348</v>
      </c>
      <c r="C6" s="28"/>
      <c r="D6" s="11" t="str">
        <f>A6</f>
        <v>Beata, Beatrice</v>
      </c>
      <c r="E6" s="33"/>
      <c r="F6" s="38"/>
      <c r="G6" s="40"/>
      <c r="I6" s="22"/>
    </row>
    <row r="7" spans="1:9" ht="15.05" customHeight="1" x14ac:dyDescent="0.2">
      <c r="A7" s="2"/>
      <c r="B7" s="3">
        <f>B5+1</f>
        <v>46724</v>
      </c>
      <c r="C7" s="27">
        <f>DAY(B7)</f>
        <v>3</v>
      </c>
      <c r="D7" s="13" t="str">
        <f>TEXT(B7, "dddd")</f>
        <v>fredag</v>
      </c>
      <c r="E7" s="32">
        <f>(366-(December!$B$63-B7))</f>
        <v>338</v>
      </c>
      <c r="F7" s="37"/>
      <c r="G7" s="39" t="str">
        <f>IF(D7="måndag",WEEKNUM(B7,21),"")</f>
        <v/>
      </c>
      <c r="I7" s="22"/>
    </row>
    <row r="8" spans="1:9" ht="11.15" customHeight="1" thickBot="1" x14ac:dyDescent="0.25">
      <c r="A8" s="2" t="s">
        <v>423</v>
      </c>
      <c r="C8" s="28"/>
      <c r="D8" s="11" t="str">
        <f>A8</f>
        <v>Lydia, Cornelia</v>
      </c>
      <c r="E8" s="33"/>
      <c r="F8" s="36"/>
      <c r="G8" s="40"/>
      <c r="I8" s="22"/>
    </row>
    <row r="9" spans="1:9" ht="15.05" customHeight="1" x14ac:dyDescent="0.2">
      <c r="A9" s="2"/>
      <c r="B9" s="3">
        <f>B7+1</f>
        <v>46725</v>
      </c>
      <c r="C9" s="27">
        <f>DAY(B9)</f>
        <v>4</v>
      </c>
      <c r="D9" s="13" t="str">
        <f>TEXT(B9, "dddd")</f>
        <v>lördag</v>
      </c>
      <c r="E9" s="32">
        <f>(366-(December!$B$63-B9))</f>
        <v>339</v>
      </c>
      <c r="F9" s="37"/>
      <c r="G9" s="39" t="str">
        <f>IF(D9="måndag",WEEKNUM(B9,21),"")</f>
        <v/>
      </c>
      <c r="I9" s="22"/>
    </row>
    <row r="10" spans="1:9" ht="11.15" customHeight="1" thickBot="1" x14ac:dyDescent="0.25">
      <c r="A10" s="2" t="s">
        <v>349</v>
      </c>
      <c r="C10" s="28"/>
      <c r="D10" s="11" t="str">
        <f>A10</f>
        <v>Barbara, Barbro</v>
      </c>
      <c r="E10" s="33"/>
      <c r="F10" s="36"/>
      <c r="G10" s="40"/>
      <c r="I10" s="22"/>
    </row>
    <row r="11" spans="1:9" ht="15.05" customHeight="1" x14ac:dyDescent="0.2">
      <c r="A11" s="2"/>
      <c r="B11" s="3">
        <f>B9+1</f>
        <v>46726</v>
      </c>
      <c r="C11" s="27">
        <f>DAY(B11)</f>
        <v>5</v>
      </c>
      <c r="D11" s="13" t="str">
        <f>TEXT(B11, "dddd")</f>
        <v>söndag</v>
      </c>
      <c r="E11" s="32">
        <f>(366-(December!$B$63-B11))</f>
        <v>340</v>
      </c>
      <c r="F11" s="37" t="s">
        <v>398</v>
      </c>
      <c r="G11" s="39" t="str">
        <f>IF(D11="måndag",WEEKNUM(B11,21),"")</f>
        <v/>
      </c>
      <c r="I11" s="22"/>
    </row>
    <row r="12" spans="1:9" ht="11.15" customHeight="1" thickBot="1" x14ac:dyDescent="0.25">
      <c r="A12" s="2" t="s">
        <v>350</v>
      </c>
      <c r="C12" s="28"/>
      <c r="D12" s="11" t="str">
        <f>A12</f>
        <v>Sven</v>
      </c>
      <c r="E12" s="33"/>
      <c r="F12" s="36"/>
      <c r="G12" s="40"/>
      <c r="I12" s="22"/>
    </row>
    <row r="13" spans="1:9" ht="15.05" customHeight="1" x14ac:dyDescent="0.2">
      <c r="A13" s="2"/>
      <c r="B13" s="3">
        <f>B11+1</f>
        <v>46727</v>
      </c>
      <c r="C13" s="27">
        <f>DAY(B13)</f>
        <v>6</v>
      </c>
      <c r="D13" s="13" t="str">
        <f>TEXT(B13, "dddd")</f>
        <v>måndag</v>
      </c>
      <c r="E13" s="32">
        <f>(366-(December!$B$63-B13))</f>
        <v>341</v>
      </c>
      <c r="F13" s="37"/>
      <c r="G13" s="39">
        <f>IF(D13="måndag",WEEKNUM(B13,21),"")</f>
        <v>49</v>
      </c>
      <c r="I13" s="22"/>
    </row>
    <row r="14" spans="1:9" ht="11.15" customHeight="1" thickBot="1" x14ac:dyDescent="0.25">
      <c r="A14" s="2" t="s">
        <v>351</v>
      </c>
      <c r="C14" s="31"/>
      <c r="D14" s="9" t="str">
        <f>A14</f>
        <v>Nikolaus, Niklas</v>
      </c>
      <c r="E14" s="33"/>
      <c r="F14" s="36"/>
      <c r="G14" s="56"/>
      <c r="I14" s="22"/>
    </row>
    <row r="15" spans="1:9" ht="15.05" customHeight="1" x14ac:dyDescent="0.2">
      <c r="A15" s="2"/>
      <c r="B15" s="3">
        <f>B13+1</f>
        <v>46728</v>
      </c>
      <c r="C15" s="27">
        <f>DAY(B15)</f>
        <v>7</v>
      </c>
      <c r="D15" s="13" t="str">
        <f>TEXT(B15, "dddd")</f>
        <v>tisdag</v>
      </c>
      <c r="E15" s="32">
        <f>(366-(December!$B$63-B15))</f>
        <v>342</v>
      </c>
      <c r="F15" s="37"/>
      <c r="G15" s="39" t="str">
        <f>IF(D15="måndag",WEEKNUM(B15,21),"")</f>
        <v/>
      </c>
      <c r="I15" s="22"/>
    </row>
    <row r="16" spans="1:9" ht="11.15" customHeight="1" thickBot="1" x14ac:dyDescent="0.25">
      <c r="A16" s="2" t="s">
        <v>352</v>
      </c>
      <c r="C16" s="31"/>
      <c r="D16" s="9" t="str">
        <f>A16</f>
        <v>Angela, Angelika</v>
      </c>
      <c r="E16" s="33"/>
      <c r="F16" s="36"/>
      <c r="G16" s="56"/>
      <c r="I16" s="22"/>
    </row>
    <row r="17" spans="1:9" ht="15.05" customHeight="1" x14ac:dyDescent="0.2">
      <c r="A17" s="2"/>
      <c r="B17" s="3">
        <f>B15+1</f>
        <v>46729</v>
      </c>
      <c r="C17" s="27">
        <f>DAY(B17)</f>
        <v>8</v>
      </c>
      <c r="D17" s="13" t="str">
        <f>TEXT(B17, "dddd")</f>
        <v>onsdag</v>
      </c>
      <c r="E17" s="32">
        <f>(366-(December!$B$63-B17))</f>
        <v>343</v>
      </c>
      <c r="F17" s="37"/>
      <c r="G17" s="39" t="str">
        <f>IF(D17="måndag",WEEKNUM(B17,21),"")</f>
        <v/>
      </c>
      <c r="I17" s="22"/>
    </row>
    <row r="18" spans="1:9" ht="11.15" customHeight="1" thickBot="1" x14ac:dyDescent="0.25">
      <c r="A18" s="2" t="s">
        <v>353</v>
      </c>
      <c r="C18" s="28"/>
      <c r="D18" s="11" t="str">
        <f>A18</f>
        <v>Virginia</v>
      </c>
      <c r="E18" s="33"/>
      <c r="F18" s="36"/>
      <c r="G18" s="40"/>
      <c r="I18" s="22"/>
    </row>
    <row r="19" spans="1:9" ht="15.05" customHeight="1" x14ac:dyDescent="0.2">
      <c r="A19" s="2"/>
      <c r="B19" s="3">
        <f>B17+1</f>
        <v>46730</v>
      </c>
      <c r="C19" s="31">
        <f>DAY(B19)</f>
        <v>9</v>
      </c>
      <c r="D19" s="10" t="str">
        <f>TEXT(B19, "dddd")</f>
        <v>torsdag</v>
      </c>
      <c r="E19" s="32">
        <f>(366-(December!$B$63-B19))</f>
        <v>344</v>
      </c>
      <c r="F19" s="37"/>
      <c r="G19" s="56" t="str">
        <f>IF(D19="måndag",WEEKNUM(B19,21),"")</f>
        <v/>
      </c>
      <c r="I19" s="22"/>
    </row>
    <row r="20" spans="1:9" ht="11.15" customHeight="1" thickBot="1" x14ac:dyDescent="0.25">
      <c r="A20" s="2" t="s">
        <v>354</v>
      </c>
      <c r="C20" s="31"/>
      <c r="D20" s="9" t="str">
        <f>A20</f>
        <v>Anna</v>
      </c>
      <c r="E20" s="33"/>
      <c r="F20" s="36"/>
      <c r="G20" s="56"/>
      <c r="I20" s="22"/>
    </row>
    <row r="21" spans="1:9" ht="15.05" customHeight="1" x14ac:dyDescent="0.2">
      <c r="A21" s="2"/>
      <c r="B21" s="3">
        <f>B19+1</f>
        <v>46731</v>
      </c>
      <c r="C21" s="27">
        <f>DAY(B21)</f>
        <v>10</v>
      </c>
      <c r="D21" s="13" t="str">
        <f>TEXT(B21, "dddd")</f>
        <v>fredag</v>
      </c>
      <c r="E21" s="32">
        <f>(366-(December!$B$63-B21))</f>
        <v>345</v>
      </c>
      <c r="F21" s="37" t="s">
        <v>399</v>
      </c>
      <c r="G21" s="39" t="str">
        <f>IF(D21="måndag",WEEKNUM(B21,21),"")</f>
        <v/>
      </c>
      <c r="I21" s="22"/>
    </row>
    <row r="22" spans="1:9" ht="11.15" customHeight="1" thickBot="1" x14ac:dyDescent="0.25">
      <c r="A22" s="2" t="s">
        <v>355</v>
      </c>
      <c r="C22" s="28"/>
      <c r="D22" s="11" t="str">
        <f>A22</f>
        <v>Malin, Malena</v>
      </c>
      <c r="E22" s="33"/>
      <c r="F22" s="36"/>
      <c r="G22" s="40"/>
      <c r="I22" s="22"/>
    </row>
    <row r="23" spans="1:9" ht="15.05" customHeight="1" x14ac:dyDescent="0.2">
      <c r="A23" s="2"/>
      <c r="B23" s="3">
        <f>B21+1</f>
        <v>46732</v>
      </c>
      <c r="C23" s="31">
        <f>DAY(B23)</f>
        <v>11</v>
      </c>
      <c r="D23" s="10" t="str">
        <f>TEXT(B23, "dddd")</f>
        <v>lördag</v>
      </c>
      <c r="E23" s="32">
        <f>(366-(December!$B$63-B23))</f>
        <v>346</v>
      </c>
      <c r="F23" s="37"/>
      <c r="G23" s="56" t="str">
        <f>IF(D23="måndag",WEEKNUM(B23,21),"")</f>
        <v/>
      </c>
      <c r="I23" s="22"/>
    </row>
    <row r="24" spans="1:9" ht="11.15" customHeight="1" thickBot="1" x14ac:dyDescent="0.25">
      <c r="A24" s="2" t="s">
        <v>356</v>
      </c>
      <c r="C24" s="31"/>
      <c r="D24" s="9" t="str">
        <f>A24</f>
        <v>Daniel, Daniela</v>
      </c>
      <c r="E24" s="33"/>
      <c r="F24" s="38"/>
      <c r="G24" s="56"/>
      <c r="I24" s="22"/>
    </row>
    <row r="25" spans="1:9" ht="15.05" customHeight="1" x14ac:dyDescent="0.2">
      <c r="A25" s="2"/>
      <c r="B25" s="3">
        <f>B23+1</f>
        <v>46733</v>
      </c>
      <c r="C25" s="27">
        <f>DAY(B25)</f>
        <v>12</v>
      </c>
      <c r="D25" s="13" t="str">
        <f>TEXT(B25, "dddd")</f>
        <v>söndag</v>
      </c>
      <c r="E25" s="32">
        <f>(366-(December!$B$63-B25))</f>
        <v>347</v>
      </c>
      <c r="F25" s="37" t="s">
        <v>411</v>
      </c>
      <c r="G25" s="39" t="str">
        <f>IF(D25="måndag",WEEKNUM(B25,21),"")</f>
        <v/>
      </c>
      <c r="I25" s="22"/>
    </row>
    <row r="26" spans="1:9" ht="11.15" customHeight="1" thickBot="1" x14ac:dyDescent="0.25">
      <c r="A26" s="2" t="s">
        <v>357</v>
      </c>
      <c r="C26" s="28"/>
      <c r="D26" s="11" t="str">
        <f>A26</f>
        <v>Alexander, Alexis</v>
      </c>
      <c r="E26" s="33"/>
      <c r="F26" s="38"/>
      <c r="G26" s="40"/>
      <c r="I26" s="22"/>
    </row>
    <row r="27" spans="1:9" ht="15.05" customHeight="1" thickBot="1" x14ac:dyDescent="0.25">
      <c r="A27" s="2"/>
      <c r="B27" s="3">
        <f>B25+1</f>
        <v>46734</v>
      </c>
      <c r="C27" s="28">
        <f>DAY(B27)</f>
        <v>13</v>
      </c>
      <c r="D27" s="10" t="str">
        <f>TEXT(B27, "dddd")</f>
        <v>måndag</v>
      </c>
      <c r="E27" s="32">
        <f>(366-(December!$B$63-B27))</f>
        <v>348</v>
      </c>
      <c r="F27" s="37"/>
      <c r="G27" s="40">
        <f>IF(D27="måndag",WEEKNUM(B27,21),"")</f>
        <v>50</v>
      </c>
      <c r="I27" s="22"/>
    </row>
    <row r="28" spans="1:9" ht="11.15" customHeight="1" thickBot="1" x14ac:dyDescent="0.25">
      <c r="A28" s="2" t="s">
        <v>358</v>
      </c>
      <c r="C28" s="27"/>
      <c r="D28" s="9" t="str">
        <f>A28</f>
        <v>Lucia</v>
      </c>
      <c r="E28" s="33"/>
      <c r="F28" s="38"/>
      <c r="G28" s="39"/>
      <c r="I28" s="22"/>
    </row>
    <row r="29" spans="1:9" ht="15.05" customHeight="1" x14ac:dyDescent="0.2">
      <c r="A29" s="2"/>
      <c r="B29" s="3">
        <f>B27+1</f>
        <v>46735</v>
      </c>
      <c r="C29" s="27">
        <f>DAY(B29)</f>
        <v>14</v>
      </c>
      <c r="D29" s="13" t="str">
        <f>TEXT(B29, "dddd")</f>
        <v>tisdag</v>
      </c>
      <c r="E29" s="32">
        <f>(366-(December!$B$63-B29))</f>
        <v>349</v>
      </c>
      <c r="F29" s="37"/>
      <c r="G29" s="39" t="str">
        <f>IF(D29="måndag",WEEKNUM(B29,21),"")</f>
        <v/>
      </c>
      <c r="I29" s="22"/>
    </row>
    <row r="30" spans="1:9" ht="11.15" customHeight="1" thickBot="1" x14ac:dyDescent="0.25">
      <c r="A30" s="2" t="s">
        <v>359</v>
      </c>
      <c r="C30" s="31"/>
      <c r="D30" s="9" t="str">
        <f>A30</f>
        <v>Sten, Sixten</v>
      </c>
      <c r="E30" s="33"/>
      <c r="F30" s="38"/>
      <c r="G30" s="56"/>
      <c r="I30" s="22"/>
    </row>
    <row r="31" spans="1:9" ht="15.05" customHeight="1" x14ac:dyDescent="0.2">
      <c r="A31" s="2"/>
      <c r="B31" s="3">
        <f>B29+1</f>
        <v>46736</v>
      </c>
      <c r="C31" s="27">
        <f>DAY(B31)</f>
        <v>15</v>
      </c>
      <c r="D31" s="13" t="str">
        <f>TEXT(B31, "dddd")</f>
        <v>onsdag</v>
      </c>
      <c r="E31" s="32">
        <f>(366-(December!$B$63-B31))</f>
        <v>350</v>
      </c>
      <c r="F31" s="37"/>
      <c r="G31" s="39" t="str">
        <f>IF(D31="måndag",WEEKNUM(B31,21),"")</f>
        <v/>
      </c>
      <c r="I31" s="22"/>
    </row>
    <row r="32" spans="1:9" ht="11.15" customHeight="1" thickBot="1" x14ac:dyDescent="0.25">
      <c r="A32" s="2" t="s">
        <v>360</v>
      </c>
      <c r="C32" s="28"/>
      <c r="D32" s="11" t="str">
        <f>A32</f>
        <v>Gottfrid</v>
      </c>
      <c r="E32" s="33"/>
      <c r="F32" s="38"/>
      <c r="G32" s="40"/>
      <c r="I32" s="22"/>
    </row>
    <row r="33" spans="1:9" ht="15.05" customHeight="1" x14ac:dyDescent="0.2">
      <c r="A33" s="2"/>
      <c r="B33" s="3">
        <f>B31+1</f>
        <v>46737</v>
      </c>
      <c r="C33" s="27">
        <f>DAY(B33)</f>
        <v>16</v>
      </c>
      <c r="D33" s="13" t="str">
        <f>TEXT(B33, "dddd")</f>
        <v>torsdag</v>
      </c>
      <c r="E33" s="32">
        <f>(366-(December!$B$63-B33))</f>
        <v>351</v>
      </c>
      <c r="F33" s="37"/>
      <c r="G33" s="39" t="str">
        <f>IF(D33="måndag",WEEKNUM(B33,21),"")</f>
        <v/>
      </c>
      <c r="I33" s="22"/>
    </row>
    <row r="34" spans="1:9" ht="11.15" customHeight="1" thickBot="1" x14ac:dyDescent="0.25">
      <c r="A34" s="2" t="s">
        <v>361</v>
      </c>
      <c r="C34" s="28"/>
      <c r="D34" s="11" t="str">
        <f>A34</f>
        <v>Assar</v>
      </c>
      <c r="E34" s="33"/>
      <c r="F34" s="38"/>
      <c r="G34" s="40"/>
      <c r="I34" s="22"/>
    </row>
    <row r="35" spans="1:9" ht="15.05" customHeight="1" x14ac:dyDescent="0.2">
      <c r="A35" s="2"/>
      <c r="B35" s="3">
        <f>B33+1</f>
        <v>46738</v>
      </c>
      <c r="C35" s="27">
        <f>DAY(B35)</f>
        <v>17</v>
      </c>
      <c r="D35" s="13" t="str">
        <f>TEXT(B35, "dddd")</f>
        <v>fredag</v>
      </c>
      <c r="E35" s="32">
        <f>(366-(December!$B$63-B35))</f>
        <v>352</v>
      </c>
      <c r="F35" s="37"/>
      <c r="G35" s="39" t="str">
        <f>IF(D35="måndag",WEEKNUM(B35,21),"")</f>
        <v/>
      </c>
      <c r="I35" s="22"/>
    </row>
    <row r="36" spans="1:9" ht="11.15" customHeight="1" thickBot="1" x14ac:dyDescent="0.25">
      <c r="A36" s="2" t="s">
        <v>362</v>
      </c>
      <c r="C36" s="28"/>
      <c r="D36" s="11" t="str">
        <f>A36</f>
        <v>Stig</v>
      </c>
      <c r="E36" s="33"/>
      <c r="F36" s="38"/>
      <c r="G36" s="40"/>
      <c r="I36" s="22"/>
    </row>
    <row r="37" spans="1:9" ht="15.05" customHeight="1" x14ac:dyDescent="0.2">
      <c r="A37" s="2"/>
      <c r="B37" s="3">
        <f>B35+1</f>
        <v>46739</v>
      </c>
      <c r="C37" s="27">
        <f>DAY(B37)</f>
        <v>18</v>
      </c>
      <c r="D37" s="13" t="str">
        <f>TEXT(B37, "dddd")</f>
        <v>lördag</v>
      </c>
      <c r="E37" s="32">
        <f>(366-(December!$B$63-B37))</f>
        <v>353</v>
      </c>
      <c r="F37" s="37"/>
      <c r="G37" s="39" t="str">
        <f>IF(D37="måndag",WEEKNUM(B37,21),"")</f>
        <v/>
      </c>
      <c r="I37" s="22"/>
    </row>
    <row r="38" spans="1:9" ht="11.15" customHeight="1" thickBot="1" x14ac:dyDescent="0.25">
      <c r="A38" s="2" t="s">
        <v>363</v>
      </c>
      <c r="C38" s="28"/>
      <c r="D38" s="11" t="str">
        <f>A38</f>
        <v>Abraham</v>
      </c>
      <c r="E38" s="33"/>
      <c r="F38" s="38"/>
      <c r="G38" s="40"/>
      <c r="I38" s="22"/>
    </row>
    <row r="39" spans="1:9" ht="15.05" customHeight="1" x14ac:dyDescent="0.2">
      <c r="A39" s="2"/>
      <c r="B39" s="3">
        <f>B37+1</f>
        <v>46740</v>
      </c>
      <c r="C39" s="27">
        <f>DAY(B39)</f>
        <v>19</v>
      </c>
      <c r="D39" s="13" t="str">
        <f>TEXT(B39, "dddd")</f>
        <v>söndag</v>
      </c>
      <c r="E39" s="32">
        <f>(366-(December!$B$63-B39))</f>
        <v>354</v>
      </c>
      <c r="F39" s="37" t="s">
        <v>412</v>
      </c>
      <c r="G39" s="39" t="str">
        <f>IF(D39="måndag",WEEKNUM(B39,21),"")</f>
        <v/>
      </c>
      <c r="I39" s="22"/>
    </row>
    <row r="40" spans="1:9" ht="11.15" customHeight="1" thickBot="1" x14ac:dyDescent="0.25">
      <c r="A40" s="2" t="s">
        <v>364</v>
      </c>
      <c r="C40" s="28"/>
      <c r="D40" s="11" t="str">
        <f>A40</f>
        <v>Isak</v>
      </c>
      <c r="E40" s="33"/>
      <c r="F40" s="38"/>
      <c r="G40" s="40"/>
      <c r="I40" s="22"/>
    </row>
    <row r="41" spans="1:9" ht="15.05" customHeight="1" x14ac:dyDescent="0.2">
      <c r="A41" s="2"/>
      <c r="B41" s="3">
        <f>B39+1</f>
        <v>46741</v>
      </c>
      <c r="C41" s="27">
        <f>DAY(B41)</f>
        <v>20</v>
      </c>
      <c r="D41" s="13" t="str">
        <f>TEXT(B41, "dddd")</f>
        <v>måndag</v>
      </c>
      <c r="E41" s="32">
        <f>(366-(December!$B$63-B41))</f>
        <v>355</v>
      </c>
      <c r="F41" s="37"/>
      <c r="G41" s="39">
        <f>IF(D41="måndag",WEEKNUM(B41,21),"")</f>
        <v>51</v>
      </c>
      <c r="I41" s="22"/>
    </row>
    <row r="42" spans="1:9" ht="11.15" customHeight="1" thickBot="1" x14ac:dyDescent="0.25">
      <c r="A42" s="2" t="s">
        <v>365</v>
      </c>
      <c r="C42" s="28"/>
      <c r="D42" s="11" t="str">
        <f>A42</f>
        <v>Israel, Moses</v>
      </c>
      <c r="E42" s="33"/>
      <c r="F42" s="38"/>
      <c r="G42" s="40"/>
      <c r="I42" s="22"/>
    </row>
    <row r="43" spans="1:9" ht="15.05" customHeight="1" x14ac:dyDescent="0.2">
      <c r="A43" s="2"/>
      <c r="B43" s="3">
        <f>B41+1</f>
        <v>46742</v>
      </c>
      <c r="C43" s="27">
        <f>DAY(B43)</f>
        <v>21</v>
      </c>
      <c r="D43" s="13" t="str">
        <f>TEXT(B43, "dddd")</f>
        <v>tisdag</v>
      </c>
      <c r="E43" s="32">
        <f>(366-(December!$B$63-B43))</f>
        <v>356</v>
      </c>
      <c r="F43" s="37"/>
      <c r="G43" s="39" t="str">
        <f>IF(D43="måndag",WEEKNUM(B43,21),"")</f>
        <v/>
      </c>
      <c r="I43" s="22"/>
    </row>
    <row r="44" spans="1:9" ht="11.15" customHeight="1" thickBot="1" x14ac:dyDescent="0.25">
      <c r="A44" s="2" t="s">
        <v>366</v>
      </c>
      <c r="C44" s="28"/>
      <c r="D44" s="11" t="str">
        <f>A44</f>
        <v>Tomas</v>
      </c>
      <c r="E44" s="33"/>
      <c r="F44" s="38"/>
      <c r="G44" s="40"/>
      <c r="I44" s="22"/>
    </row>
    <row r="45" spans="1:9" ht="15.05" customHeight="1" x14ac:dyDescent="0.2">
      <c r="A45" s="2"/>
      <c r="B45" s="3">
        <f>B43+1</f>
        <v>46743</v>
      </c>
      <c r="C45" s="27">
        <f>DAY(B45)</f>
        <v>22</v>
      </c>
      <c r="D45" s="13" t="str">
        <f>TEXT(B45, "dddd")</f>
        <v>onsdag</v>
      </c>
      <c r="E45" s="32">
        <f>(366-(December!$B$63-B45))</f>
        <v>357</v>
      </c>
      <c r="F45" s="37" t="s">
        <v>409</v>
      </c>
      <c r="G45" s="39" t="str">
        <f>IF(D45="måndag",WEEKNUM(B45,21),"")</f>
        <v/>
      </c>
      <c r="I45" s="22"/>
    </row>
    <row r="46" spans="1:9" ht="11.15" customHeight="1" thickBot="1" x14ac:dyDescent="0.25">
      <c r="A46" s="2" t="s">
        <v>367</v>
      </c>
      <c r="C46" s="28"/>
      <c r="D46" s="11" t="str">
        <f>A46</f>
        <v>Natanael, Jonatan</v>
      </c>
      <c r="E46" s="33"/>
      <c r="F46" s="38"/>
      <c r="G46" s="40"/>
      <c r="I46" s="22"/>
    </row>
    <row r="47" spans="1:9" ht="15.05" customHeight="1" x14ac:dyDescent="0.2">
      <c r="A47" s="2"/>
      <c r="B47" s="3">
        <f>B45+1</f>
        <v>46744</v>
      </c>
      <c r="C47" s="27">
        <f>DAY(B47)</f>
        <v>23</v>
      </c>
      <c r="D47" s="13" t="str">
        <f>TEXT(B47, "dddd")</f>
        <v>torsdag</v>
      </c>
      <c r="E47" s="32">
        <f>(366-(December!$B$63-B47))</f>
        <v>358</v>
      </c>
      <c r="F47" s="37"/>
      <c r="G47" s="39" t="str">
        <f>IF(D47="måndag",WEEKNUM(B47,21),"")</f>
        <v/>
      </c>
      <c r="I47" s="22"/>
    </row>
    <row r="48" spans="1:9" ht="11.15" customHeight="1" thickBot="1" x14ac:dyDescent="0.25">
      <c r="A48" s="2" t="s">
        <v>368</v>
      </c>
      <c r="C48" s="28"/>
      <c r="D48" s="11" t="str">
        <f>A48</f>
        <v>Adam</v>
      </c>
      <c r="E48" s="33"/>
      <c r="F48" s="38"/>
      <c r="G48" s="40"/>
      <c r="I48" s="22"/>
    </row>
    <row r="49" spans="1:9" ht="15.05" customHeight="1" x14ac:dyDescent="0.2">
      <c r="A49" s="2"/>
      <c r="B49" s="3">
        <f>B47+1</f>
        <v>46745</v>
      </c>
      <c r="C49" s="71">
        <f>DAY(B49)</f>
        <v>24</v>
      </c>
      <c r="D49" s="16" t="str">
        <f>TEXT(B49, "dddd")</f>
        <v>fredag</v>
      </c>
      <c r="E49" s="32">
        <f>(366-(December!$B$63-B49))</f>
        <v>359</v>
      </c>
      <c r="F49" s="37" t="s">
        <v>400</v>
      </c>
      <c r="G49" s="39" t="str">
        <f>IF(D49="måndag",WEEKNUM(B49,21),"")</f>
        <v/>
      </c>
      <c r="I49" s="22"/>
    </row>
    <row r="50" spans="1:9" ht="11.15" customHeight="1" thickBot="1" x14ac:dyDescent="0.25">
      <c r="A50" s="2" t="s">
        <v>369</v>
      </c>
      <c r="C50" s="72"/>
      <c r="D50" s="11" t="str">
        <f>A50</f>
        <v>Eva</v>
      </c>
      <c r="E50" s="33"/>
      <c r="F50" s="38"/>
      <c r="G50" s="40"/>
      <c r="I50" s="22"/>
    </row>
    <row r="51" spans="1:9" ht="15.05" customHeight="1" x14ac:dyDescent="0.2">
      <c r="A51" s="2"/>
      <c r="B51" s="3">
        <f>B49+1</f>
        <v>46746</v>
      </c>
      <c r="C51" s="29">
        <f>DAY(B51)</f>
        <v>25</v>
      </c>
      <c r="D51" s="14" t="str">
        <f>TEXT(B51, "dddd")</f>
        <v>lördag</v>
      </c>
      <c r="E51" s="32">
        <f>(366-(December!$B$63-B51))</f>
        <v>360</v>
      </c>
      <c r="F51" s="37" t="s">
        <v>376</v>
      </c>
      <c r="G51" s="39" t="str">
        <f>IF(D51="måndag",WEEKNUM(B51,21),"")</f>
        <v/>
      </c>
      <c r="I51" s="22"/>
    </row>
    <row r="52" spans="1:9" ht="11.15" customHeight="1" thickBot="1" x14ac:dyDescent="0.25">
      <c r="A52" s="2"/>
      <c r="C52" s="26"/>
      <c r="D52" s="11">
        <f>A52</f>
        <v>0</v>
      </c>
      <c r="E52" s="33"/>
      <c r="F52" s="38"/>
      <c r="G52" s="40"/>
      <c r="I52" s="22"/>
    </row>
    <row r="53" spans="1:9" ht="15.05" customHeight="1" x14ac:dyDescent="0.2">
      <c r="A53" s="2"/>
      <c r="B53" s="3">
        <f>B51+1</f>
        <v>46747</v>
      </c>
      <c r="C53" s="29">
        <f>DAY(B53)</f>
        <v>26</v>
      </c>
      <c r="D53" s="14" t="str">
        <f>TEXT(B53, "dddd")</f>
        <v>söndag</v>
      </c>
      <c r="E53" s="32">
        <f>(366-(December!$B$63-B53))</f>
        <v>361</v>
      </c>
      <c r="F53" s="37" t="s">
        <v>377</v>
      </c>
      <c r="G53" s="39" t="str">
        <f>IF(D53="måndag",WEEKNUM(B53,21),"")</f>
        <v/>
      </c>
      <c r="I53" s="22"/>
    </row>
    <row r="54" spans="1:9" ht="11.15" customHeight="1" thickBot="1" x14ac:dyDescent="0.25">
      <c r="A54" s="2" t="s">
        <v>370</v>
      </c>
      <c r="C54" s="26"/>
      <c r="D54" s="11" t="str">
        <f>A54</f>
        <v>Stefan, Staffan</v>
      </c>
      <c r="E54" s="33"/>
      <c r="F54" s="38"/>
      <c r="G54" s="40"/>
      <c r="I54" s="22"/>
    </row>
    <row r="55" spans="1:9" ht="15.05" customHeight="1" x14ac:dyDescent="0.2">
      <c r="A55" s="2"/>
      <c r="B55" s="3">
        <f>B53+1</f>
        <v>46748</v>
      </c>
      <c r="C55" s="27">
        <f>DAY(B55)</f>
        <v>27</v>
      </c>
      <c r="D55" s="13" t="str">
        <f>TEXT(B55, "dddd")</f>
        <v>måndag</v>
      </c>
      <c r="E55" s="32">
        <f>(366-(December!$B$63-B55))</f>
        <v>362</v>
      </c>
      <c r="F55" s="37"/>
      <c r="G55" s="39">
        <f>IF(D55="måndag",WEEKNUM(B55,21),"")</f>
        <v>52</v>
      </c>
      <c r="I55" s="22"/>
    </row>
    <row r="56" spans="1:9" ht="11.15" customHeight="1" thickBot="1" x14ac:dyDescent="0.25">
      <c r="A56" s="2" t="s">
        <v>371</v>
      </c>
      <c r="C56" s="28"/>
      <c r="D56" s="11" t="str">
        <f>A56</f>
        <v>Johannes, Johan</v>
      </c>
      <c r="E56" s="33"/>
      <c r="F56" s="38"/>
      <c r="G56" s="40"/>
      <c r="I56" s="22"/>
    </row>
    <row r="57" spans="1:9" ht="15.05" customHeight="1" x14ac:dyDescent="0.2">
      <c r="A57" s="2"/>
      <c r="B57" s="3">
        <f>B55+1</f>
        <v>46749</v>
      </c>
      <c r="C57" s="27">
        <f>DAY(B57)</f>
        <v>28</v>
      </c>
      <c r="D57" s="13" t="str">
        <f>TEXT(B57, "dddd")</f>
        <v>tisdag</v>
      </c>
      <c r="E57" s="32">
        <f>(366-(December!$B$63-B57))</f>
        <v>363</v>
      </c>
      <c r="F57" s="37"/>
      <c r="G57" s="39" t="str">
        <f>IF(D57="måndag",WEEKNUM(B57,21),"")</f>
        <v/>
      </c>
      <c r="I57" s="22"/>
    </row>
    <row r="58" spans="1:9" ht="11.15" customHeight="1" thickBot="1" x14ac:dyDescent="0.25">
      <c r="A58" s="2" t="s">
        <v>372</v>
      </c>
      <c r="C58" s="28"/>
      <c r="D58" s="11" t="str">
        <f>A58</f>
        <v>Benjamin</v>
      </c>
      <c r="E58" s="33"/>
      <c r="F58" s="38"/>
      <c r="G58" s="40"/>
      <c r="I58" s="22"/>
    </row>
    <row r="59" spans="1:9" ht="15.05" customHeight="1" x14ac:dyDescent="0.2">
      <c r="B59" s="3">
        <f>B57+1</f>
        <v>46750</v>
      </c>
      <c r="C59" s="27">
        <f>DAY(B59)</f>
        <v>29</v>
      </c>
      <c r="D59" s="13" t="str">
        <f>TEXT(B59, "dddd")</f>
        <v>onsdag</v>
      </c>
      <c r="E59" s="32">
        <f>(366-(December!$B$63-B59))</f>
        <v>364</v>
      </c>
      <c r="F59" s="37"/>
      <c r="G59" s="39" t="str">
        <f>IF(D59="måndag",WEEKNUM(B59,21),"")</f>
        <v/>
      </c>
      <c r="I59" s="22"/>
    </row>
    <row r="60" spans="1:9" ht="11.15" customHeight="1" thickBot="1" x14ac:dyDescent="0.25">
      <c r="A60" s="2" t="s">
        <v>373</v>
      </c>
      <c r="C60" s="28"/>
      <c r="D60" s="11" t="str">
        <f>A60</f>
        <v>Natalia, Natalie</v>
      </c>
      <c r="E60" s="33"/>
      <c r="F60" s="38"/>
      <c r="G60" s="40"/>
      <c r="I60" s="22"/>
    </row>
    <row r="61" spans="1:9" ht="15.05" customHeight="1" x14ac:dyDescent="0.2">
      <c r="A61" s="2"/>
      <c r="B61" s="3">
        <f>B59+1</f>
        <v>46751</v>
      </c>
      <c r="C61" s="65">
        <f>DAY(B61)</f>
        <v>30</v>
      </c>
      <c r="D61" s="13" t="str">
        <f>TEXT(B61, "dddd")</f>
        <v>torsdag</v>
      </c>
      <c r="E61" s="32">
        <f>(366-(December!$B$63-B61))</f>
        <v>365</v>
      </c>
      <c r="F61" s="37"/>
      <c r="G61" s="39"/>
      <c r="I61" s="22"/>
    </row>
    <row r="62" spans="1:9" ht="11.15" customHeight="1" thickBot="1" x14ac:dyDescent="0.25">
      <c r="A62" s="2" t="s">
        <v>374</v>
      </c>
      <c r="C62" s="64"/>
      <c r="D62" s="11" t="str">
        <f>A62</f>
        <v>Abel, Set</v>
      </c>
      <c r="E62" s="33"/>
      <c r="F62" s="38"/>
      <c r="G62" s="40"/>
      <c r="I62" s="22"/>
    </row>
    <row r="63" spans="1:9" ht="15.05" customHeight="1" x14ac:dyDescent="0.2">
      <c r="A63" s="2"/>
      <c r="B63" s="3">
        <f>B61+1</f>
        <v>46752</v>
      </c>
      <c r="C63" s="71">
        <f>DAY(B63)</f>
        <v>31</v>
      </c>
      <c r="D63" s="16" t="str">
        <f>TEXT(B63, "dddd")</f>
        <v>fredag</v>
      </c>
      <c r="E63" s="32">
        <f>(366-(December!$B$63-B63))</f>
        <v>366</v>
      </c>
      <c r="F63" s="37" t="s">
        <v>378</v>
      </c>
      <c r="G63" s="39"/>
      <c r="I63" s="23"/>
    </row>
    <row r="64" spans="1:9" ht="11.15" customHeight="1" thickBot="1" x14ac:dyDescent="0.25">
      <c r="A64" s="2" t="s">
        <v>375</v>
      </c>
      <c r="C64" s="72"/>
      <c r="D64" s="11" t="str">
        <f>A64</f>
        <v>Sylvester</v>
      </c>
      <c r="E64" s="33"/>
      <c r="F64" s="38"/>
      <c r="G64" s="40"/>
      <c r="I64" s="24"/>
    </row>
  </sheetData>
  <mergeCells count="156"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50 C55:C64">
    <cfRule type="expression" dxfId="8" priority="2">
      <formula>D3="lördag"</formula>
    </cfRule>
    <cfRule type="expression" dxfId="7" priority="3">
      <formula>D3="söndag"</formula>
    </cfRule>
  </conditionalFormatting>
  <conditionalFormatting sqref="C3:C64">
    <cfRule type="expression" dxfId="6" priority="1">
      <formula>B3=TODAY()</formula>
    </cfRule>
  </conditionalFormatting>
  <conditionalFormatting sqref="D3:D50 D52 D55:D64">
    <cfRule type="containsText" dxfId="5" priority="4" stopIfTrue="1" operator="containsText" text="Söndag">
      <formula>NOT(ISERROR(SEARCH("Söndag",D3)))</formula>
    </cfRule>
    <cfRule type="containsText" dxfId="4" priority="5" stopIfTrue="1" operator="containsText" text="Lördag">
      <formula>NOT(ISERROR(SEARCH("Lördag",D3)))</formula>
    </cfRule>
  </conditionalFormatting>
  <hyperlinks>
    <hyperlink ref="I2" r:id="rId1" xr:uid="{00000000-0004-0000-0B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6C7B-3D5F-4B10-972D-C6AA3E4D4C7B}">
  <dimension ref="A1:I64"/>
  <sheetViews>
    <sheetView showGridLines="0" zoomScaleNormal="100" workbookViewId="0">
      <pane xSplit="2" ySplit="2" topLeftCell="C3" activePane="bottomRight" state="frozen"/>
      <selection activeCell="G9" sqref="G9:G10"/>
      <selection pane="topRight" activeCell="G9" sqref="G9:G10"/>
      <selection pane="bottomLeft" activeCell="G9" sqref="G9:G10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6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31</v>
      </c>
      <c r="C1" s="42" t="str">
        <f>B1&amp;" "&amp;B2</f>
        <v>JANUARI 2023</v>
      </c>
      <c r="D1" s="43"/>
      <c r="E1" s="43"/>
      <c r="F1" s="43"/>
      <c r="G1" s="44"/>
      <c r="I1" s="18"/>
    </row>
    <row r="2" spans="1:9" ht="11.15" customHeight="1" thickBot="1" x14ac:dyDescent="0.25">
      <c r="B2" s="4">
        <v>2023</v>
      </c>
      <c r="C2" s="45"/>
      <c r="D2" s="46"/>
      <c r="E2" s="46"/>
      <c r="F2" s="46"/>
      <c r="G2" s="47"/>
      <c r="I2" s="19" t="s">
        <v>380</v>
      </c>
    </row>
    <row r="3" spans="1:9" ht="15.05" customHeight="1" x14ac:dyDescent="0.2">
      <c r="A3" s="2"/>
      <c r="B3" s="3">
        <v>44927</v>
      </c>
      <c r="C3" s="25">
        <v>1</v>
      </c>
      <c r="D3" s="8" t="s">
        <v>392</v>
      </c>
      <c r="E3" s="74">
        <v>1</v>
      </c>
      <c r="F3" s="41" t="s">
        <v>30</v>
      </c>
      <c r="G3" s="34" t="s">
        <v>386</v>
      </c>
      <c r="I3" s="24"/>
    </row>
    <row r="4" spans="1:9" ht="11.15" customHeight="1" thickBot="1" x14ac:dyDescent="0.25">
      <c r="A4" s="2"/>
      <c r="C4" s="26"/>
      <c r="D4" s="11">
        <v>0</v>
      </c>
      <c r="E4" s="75"/>
      <c r="F4" s="38"/>
      <c r="G4" s="35"/>
      <c r="I4" s="22"/>
    </row>
    <row r="5" spans="1:9" ht="15.05" customHeight="1" x14ac:dyDescent="0.2">
      <c r="A5" s="2"/>
      <c r="B5" s="3">
        <v>44928</v>
      </c>
      <c r="C5" s="27">
        <v>2</v>
      </c>
      <c r="D5" s="13" t="s">
        <v>393</v>
      </c>
      <c r="E5" s="32">
        <v>2</v>
      </c>
      <c r="F5" s="37"/>
      <c r="G5" s="34">
        <v>1</v>
      </c>
      <c r="I5" s="22"/>
    </row>
    <row r="6" spans="1:9" ht="11.15" customHeight="1" thickBot="1" x14ac:dyDescent="0.25">
      <c r="A6" s="2" t="s">
        <v>0</v>
      </c>
      <c r="C6" s="28"/>
      <c r="D6" s="11" t="s">
        <v>0</v>
      </c>
      <c r="E6" s="75"/>
      <c r="F6" s="38"/>
      <c r="G6" s="35"/>
      <c r="I6" s="22"/>
    </row>
    <row r="7" spans="1:9" ht="15.05" customHeight="1" x14ac:dyDescent="0.2">
      <c r="A7" s="2"/>
      <c r="B7" s="3">
        <v>44929</v>
      </c>
      <c r="C7" s="27">
        <v>3</v>
      </c>
      <c r="D7" s="13" t="s">
        <v>387</v>
      </c>
      <c r="E7" s="32">
        <v>3</v>
      </c>
      <c r="F7" s="37"/>
      <c r="G7" s="34" t="s">
        <v>386</v>
      </c>
      <c r="I7" s="22"/>
    </row>
    <row r="8" spans="1:9" ht="11.15" customHeight="1" thickBot="1" x14ac:dyDescent="0.25">
      <c r="A8" s="2" t="s">
        <v>1</v>
      </c>
      <c r="C8" s="28"/>
      <c r="D8" s="11" t="s">
        <v>1</v>
      </c>
      <c r="E8" s="33"/>
      <c r="F8" s="38"/>
      <c r="G8" s="35"/>
      <c r="I8" s="22"/>
    </row>
    <row r="9" spans="1:9" ht="15.05" customHeight="1" x14ac:dyDescent="0.2">
      <c r="A9" s="2"/>
      <c r="B9" s="3">
        <v>44930</v>
      </c>
      <c r="C9" s="27">
        <v>4</v>
      </c>
      <c r="D9" s="13" t="s">
        <v>388</v>
      </c>
      <c r="E9" s="32">
        <v>4</v>
      </c>
      <c r="F9" s="37"/>
      <c r="G9" s="34" t="s">
        <v>386</v>
      </c>
      <c r="I9" s="22"/>
    </row>
    <row r="10" spans="1:9" ht="11.15" customHeight="1" thickBot="1" x14ac:dyDescent="0.25">
      <c r="A10" s="2" t="s">
        <v>2</v>
      </c>
      <c r="C10" s="28"/>
      <c r="D10" s="11" t="s">
        <v>2</v>
      </c>
      <c r="E10" s="33"/>
      <c r="F10" s="38"/>
      <c r="G10" s="35"/>
      <c r="I10" s="22"/>
    </row>
    <row r="11" spans="1:9" ht="15.05" customHeight="1" x14ac:dyDescent="0.2">
      <c r="A11" s="2"/>
      <c r="B11" s="3">
        <v>44931</v>
      </c>
      <c r="C11" s="27">
        <v>5</v>
      </c>
      <c r="D11" s="13" t="s">
        <v>389</v>
      </c>
      <c r="E11" s="32">
        <v>5</v>
      </c>
      <c r="F11" s="37" t="s">
        <v>90</v>
      </c>
      <c r="G11" s="34" t="s">
        <v>386</v>
      </c>
      <c r="I11" s="22"/>
    </row>
    <row r="12" spans="1:9" ht="11.15" customHeight="1" thickBot="1" x14ac:dyDescent="0.25">
      <c r="A12" s="2" t="s">
        <v>3</v>
      </c>
      <c r="C12" s="28"/>
      <c r="D12" s="11" t="s">
        <v>3</v>
      </c>
      <c r="E12" s="33"/>
      <c r="F12" s="38"/>
      <c r="G12" s="35"/>
      <c r="I12" s="22"/>
    </row>
    <row r="13" spans="1:9" ht="15.05" customHeight="1" x14ac:dyDescent="0.2">
      <c r="A13" s="2"/>
      <c r="B13" s="3">
        <v>44932</v>
      </c>
      <c r="C13" s="29">
        <v>6</v>
      </c>
      <c r="D13" s="14" t="s">
        <v>390</v>
      </c>
      <c r="E13" s="32">
        <v>6</v>
      </c>
      <c r="F13" s="37" t="s">
        <v>91</v>
      </c>
      <c r="G13" s="34" t="s">
        <v>386</v>
      </c>
      <c r="I13" s="22"/>
    </row>
    <row r="14" spans="1:9" ht="11.15" customHeight="1" thickBot="1" x14ac:dyDescent="0.25">
      <c r="A14" s="2" t="s">
        <v>4</v>
      </c>
      <c r="C14" s="30"/>
      <c r="D14" s="9" t="s">
        <v>4</v>
      </c>
      <c r="E14" s="76"/>
      <c r="F14" s="36"/>
      <c r="G14" s="35"/>
      <c r="I14" s="22"/>
    </row>
    <row r="15" spans="1:9" ht="15.05" customHeight="1" x14ac:dyDescent="0.2">
      <c r="A15" s="2"/>
      <c r="B15" s="3">
        <v>44933</v>
      </c>
      <c r="C15" s="27">
        <v>7</v>
      </c>
      <c r="D15" s="13" t="s">
        <v>391</v>
      </c>
      <c r="E15" s="32">
        <v>7</v>
      </c>
      <c r="F15" s="37"/>
      <c r="G15" s="34" t="s">
        <v>386</v>
      </c>
      <c r="I15" s="22"/>
    </row>
    <row r="16" spans="1:9" ht="11.15" customHeight="1" thickBot="1" x14ac:dyDescent="0.25">
      <c r="A16" s="2" t="s">
        <v>5</v>
      </c>
      <c r="C16" s="31"/>
      <c r="D16" s="9" t="s">
        <v>5</v>
      </c>
      <c r="E16" s="76"/>
      <c r="F16" s="36"/>
      <c r="G16" s="35"/>
      <c r="I16" s="22"/>
    </row>
    <row r="17" spans="1:9" ht="15.05" customHeight="1" x14ac:dyDescent="0.2">
      <c r="A17" s="2"/>
      <c r="B17" s="3">
        <v>44934</v>
      </c>
      <c r="C17" s="27">
        <v>8</v>
      </c>
      <c r="D17" s="13" t="s">
        <v>392</v>
      </c>
      <c r="E17" s="32">
        <v>8</v>
      </c>
      <c r="F17" s="37"/>
      <c r="G17" s="34" t="s">
        <v>386</v>
      </c>
      <c r="I17" s="22"/>
    </row>
    <row r="18" spans="1:9" ht="11.15" customHeight="1" thickBot="1" x14ac:dyDescent="0.25">
      <c r="A18" s="2" t="s">
        <v>6</v>
      </c>
      <c r="C18" s="28"/>
      <c r="D18" s="11" t="s">
        <v>6</v>
      </c>
      <c r="E18" s="75"/>
      <c r="F18" s="38"/>
      <c r="G18" s="35"/>
      <c r="I18" s="22"/>
    </row>
    <row r="19" spans="1:9" ht="15.05" customHeight="1" x14ac:dyDescent="0.2">
      <c r="A19" s="2"/>
      <c r="B19" s="3">
        <v>44935</v>
      </c>
      <c r="C19" s="31">
        <v>9</v>
      </c>
      <c r="D19" s="10" t="s">
        <v>393</v>
      </c>
      <c r="E19" s="73">
        <v>9</v>
      </c>
      <c r="F19" s="36"/>
      <c r="G19" s="34">
        <v>2</v>
      </c>
      <c r="I19" s="22"/>
    </row>
    <row r="20" spans="1:9" ht="11.15" customHeight="1" thickBot="1" x14ac:dyDescent="0.25">
      <c r="A20" s="2" t="s">
        <v>7</v>
      </c>
      <c r="C20" s="31"/>
      <c r="D20" s="9" t="s">
        <v>7</v>
      </c>
      <c r="E20" s="76"/>
      <c r="F20" s="36"/>
      <c r="G20" s="35"/>
      <c r="I20" s="22"/>
    </row>
    <row r="21" spans="1:9" ht="15.05" customHeight="1" x14ac:dyDescent="0.2">
      <c r="A21" s="2"/>
      <c r="B21" s="3">
        <v>44936</v>
      </c>
      <c r="C21" s="27">
        <v>10</v>
      </c>
      <c r="D21" s="13" t="s">
        <v>387</v>
      </c>
      <c r="E21" s="32">
        <v>10</v>
      </c>
      <c r="F21" s="37"/>
      <c r="G21" s="34" t="s">
        <v>386</v>
      </c>
      <c r="I21" s="22"/>
    </row>
    <row r="22" spans="1:9" ht="11.15" customHeight="1" thickBot="1" x14ac:dyDescent="0.25">
      <c r="A22" s="2" t="s">
        <v>8</v>
      </c>
      <c r="C22" s="28"/>
      <c r="D22" s="11" t="s">
        <v>8</v>
      </c>
      <c r="E22" s="75"/>
      <c r="F22" s="38"/>
      <c r="G22" s="35"/>
      <c r="I22" s="22"/>
    </row>
    <row r="23" spans="1:9" ht="15.05" customHeight="1" x14ac:dyDescent="0.2">
      <c r="A23" s="2"/>
      <c r="B23" s="3">
        <v>44937</v>
      </c>
      <c r="C23" s="31">
        <v>11</v>
      </c>
      <c r="D23" s="10" t="s">
        <v>388</v>
      </c>
      <c r="E23" s="73">
        <v>11</v>
      </c>
      <c r="F23" s="36"/>
      <c r="G23" s="34" t="s">
        <v>386</v>
      </c>
      <c r="I23" s="22"/>
    </row>
    <row r="24" spans="1:9" ht="11.15" customHeight="1" thickBot="1" x14ac:dyDescent="0.25">
      <c r="A24" s="2" t="s">
        <v>9</v>
      </c>
      <c r="C24" s="31"/>
      <c r="D24" s="9" t="s">
        <v>9</v>
      </c>
      <c r="E24" s="76"/>
      <c r="F24" s="36"/>
      <c r="G24" s="35"/>
      <c r="I24" s="22"/>
    </row>
    <row r="25" spans="1:9" ht="15.05" customHeight="1" x14ac:dyDescent="0.2">
      <c r="A25" s="2"/>
      <c r="B25" s="3">
        <v>44938</v>
      </c>
      <c r="C25" s="27">
        <v>12</v>
      </c>
      <c r="D25" s="13" t="s">
        <v>389</v>
      </c>
      <c r="E25" s="32">
        <v>12</v>
      </c>
      <c r="F25" s="37"/>
      <c r="G25" s="34" t="s">
        <v>386</v>
      </c>
      <c r="I25" s="22"/>
    </row>
    <row r="26" spans="1:9" ht="11.15" customHeight="1" thickBot="1" x14ac:dyDescent="0.25">
      <c r="A26" s="2" t="s">
        <v>10</v>
      </c>
      <c r="C26" s="28"/>
      <c r="D26" s="11" t="s">
        <v>10</v>
      </c>
      <c r="E26" s="75"/>
      <c r="F26" s="38"/>
      <c r="G26" s="35"/>
      <c r="I26" s="22"/>
    </row>
    <row r="27" spans="1:9" ht="15.05" customHeight="1" thickBot="1" x14ac:dyDescent="0.25">
      <c r="A27" s="2"/>
      <c r="B27" s="3">
        <v>44939</v>
      </c>
      <c r="C27" s="28">
        <v>13</v>
      </c>
      <c r="D27" s="10" t="s">
        <v>390</v>
      </c>
      <c r="E27" s="33">
        <v>13</v>
      </c>
      <c r="F27" s="38" t="s">
        <v>92</v>
      </c>
      <c r="G27" s="34" t="s">
        <v>386</v>
      </c>
      <c r="I27" s="22"/>
    </row>
    <row r="28" spans="1:9" ht="11.15" customHeight="1" thickBot="1" x14ac:dyDescent="0.25">
      <c r="A28" s="2" t="s">
        <v>11</v>
      </c>
      <c r="C28" s="27"/>
      <c r="D28" s="9" t="s">
        <v>11</v>
      </c>
      <c r="E28" s="77"/>
      <c r="F28" s="37"/>
      <c r="G28" s="35"/>
      <c r="I28" s="22"/>
    </row>
    <row r="29" spans="1:9" ht="15.05" customHeight="1" x14ac:dyDescent="0.2">
      <c r="A29" s="2"/>
      <c r="B29" s="3">
        <v>44940</v>
      </c>
      <c r="C29" s="27">
        <v>14</v>
      </c>
      <c r="D29" s="13" t="s">
        <v>391</v>
      </c>
      <c r="E29" s="32">
        <v>14</v>
      </c>
      <c r="F29" s="37"/>
      <c r="G29" s="34" t="s">
        <v>386</v>
      </c>
      <c r="I29" s="22"/>
    </row>
    <row r="30" spans="1:9" ht="11.15" customHeight="1" thickBot="1" x14ac:dyDescent="0.25">
      <c r="A30" s="2" t="s">
        <v>12</v>
      </c>
      <c r="C30" s="31"/>
      <c r="D30" s="9" t="s">
        <v>12</v>
      </c>
      <c r="E30" s="76"/>
      <c r="F30" s="36"/>
      <c r="G30" s="35"/>
      <c r="I30" s="22"/>
    </row>
    <row r="31" spans="1:9" ht="15.05" customHeight="1" x14ac:dyDescent="0.2">
      <c r="A31" s="2"/>
      <c r="B31" s="3">
        <v>44941</v>
      </c>
      <c r="C31" s="27">
        <v>15</v>
      </c>
      <c r="D31" s="13" t="s">
        <v>392</v>
      </c>
      <c r="E31" s="32">
        <v>15</v>
      </c>
      <c r="F31" s="37"/>
      <c r="G31" s="34" t="s">
        <v>386</v>
      </c>
      <c r="I31" s="22"/>
    </row>
    <row r="32" spans="1:9" ht="11.15" customHeight="1" thickBot="1" x14ac:dyDescent="0.25">
      <c r="A32" s="2" t="s">
        <v>13</v>
      </c>
      <c r="C32" s="28"/>
      <c r="D32" s="11" t="s">
        <v>13</v>
      </c>
      <c r="E32" s="75"/>
      <c r="F32" s="38"/>
      <c r="G32" s="35"/>
      <c r="I32" s="22"/>
    </row>
    <row r="33" spans="1:9" ht="15.05" customHeight="1" x14ac:dyDescent="0.2">
      <c r="A33" s="2"/>
      <c r="B33" s="3">
        <v>44942</v>
      </c>
      <c r="C33" s="27">
        <v>16</v>
      </c>
      <c r="D33" s="13" t="s">
        <v>393</v>
      </c>
      <c r="E33" s="32">
        <v>16</v>
      </c>
      <c r="F33" s="37"/>
      <c r="G33" s="34">
        <v>3</v>
      </c>
      <c r="I33" s="22"/>
    </row>
    <row r="34" spans="1:9" ht="11.15" customHeight="1" thickBot="1" x14ac:dyDescent="0.25">
      <c r="A34" s="2" t="s">
        <v>14</v>
      </c>
      <c r="C34" s="28"/>
      <c r="D34" s="11" t="s">
        <v>14</v>
      </c>
      <c r="E34" s="75"/>
      <c r="F34" s="38"/>
      <c r="G34" s="35"/>
      <c r="I34" s="22"/>
    </row>
    <row r="35" spans="1:9" ht="15.05" customHeight="1" x14ac:dyDescent="0.2">
      <c r="A35" s="2"/>
      <c r="B35" s="3">
        <v>44943</v>
      </c>
      <c r="C35" s="27">
        <v>17</v>
      </c>
      <c r="D35" s="13" t="s">
        <v>387</v>
      </c>
      <c r="E35" s="32">
        <v>17</v>
      </c>
      <c r="F35" s="37"/>
      <c r="G35" s="34" t="s">
        <v>386</v>
      </c>
      <c r="I35" s="22"/>
    </row>
    <row r="36" spans="1:9" ht="11.15" customHeight="1" thickBot="1" x14ac:dyDescent="0.25">
      <c r="A36" s="2" t="s">
        <v>15</v>
      </c>
      <c r="C36" s="28"/>
      <c r="D36" s="11" t="s">
        <v>15</v>
      </c>
      <c r="E36" s="75"/>
      <c r="F36" s="38"/>
      <c r="G36" s="35"/>
      <c r="I36" s="22"/>
    </row>
    <row r="37" spans="1:9" ht="15.05" customHeight="1" x14ac:dyDescent="0.2">
      <c r="A37" s="2"/>
      <c r="B37" s="3">
        <v>44944</v>
      </c>
      <c r="C37" s="27">
        <v>18</v>
      </c>
      <c r="D37" s="13" t="s">
        <v>388</v>
      </c>
      <c r="E37" s="32">
        <v>18</v>
      </c>
      <c r="F37" s="37"/>
      <c r="G37" s="34" t="s">
        <v>386</v>
      </c>
      <c r="I37" s="22"/>
    </row>
    <row r="38" spans="1:9" ht="11.15" customHeight="1" thickBot="1" x14ac:dyDescent="0.25">
      <c r="A38" s="2" t="s">
        <v>16</v>
      </c>
      <c r="C38" s="28"/>
      <c r="D38" s="11" t="s">
        <v>16</v>
      </c>
      <c r="E38" s="75"/>
      <c r="F38" s="38"/>
      <c r="G38" s="35"/>
      <c r="I38" s="22"/>
    </row>
    <row r="39" spans="1:9" ht="15.05" customHeight="1" x14ac:dyDescent="0.2">
      <c r="A39" s="2"/>
      <c r="B39" s="3">
        <v>44945</v>
      </c>
      <c r="C39" s="27">
        <v>19</v>
      </c>
      <c r="D39" s="13" t="s">
        <v>389</v>
      </c>
      <c r="E39" s="32">
        <v>19</v>
      </c>
      <c r="F39" s="37"/>
      <c r="G39" s="34" t="s">
        <v>386</v>
      </c>
      <c r="I39" s="22"/>
    </row>
    <row r="40" spans="1:9" ht="11.15" customHeight="1" thickBot="1" x14ac:dyDescent="0.25">
      <c r="A40" s="2" t="s">
        <v>17</v>
      </c>
      <c r="C40" s="28"/>
      <c r="D40" s="11" t="s">
        <v>17</v>
      </c>
      <c r="E40" s="75"/>
      <c r="F40" s="38"/>
      <c r="G40" s="35"/>
      <c r="I40" s="22"/>
    </row>
    <row r="41" spans="1:9" ht="15.05" customHeight="1" x14ac:dyDescent="0.2">
      <c r="A41" s="2"/>
      <c r="B41" s="3">
        <v>44946</v>
      </c>
      <c r="C41" s="27">
        <v>20</v>
      </c>
      <c r="D41" s="13" t="s">
        <v>390</v>
      </c>
      <c r="E41" s="32">
        <v>20</v>
      </c>
      <c r="F41" s="37"/>
      <c r="G41" s="34" t="s">
        <v>386</v>
      </c>
      <c r="I41" s="22"/>
    </row>
    <row r="42" spans="1:9" ht="11.15" customHeight="1" thickBot="1" x14ac:dyDescent="0.25">
      <c r="A42" s="2" t="s">
        <v>18</v>
      </c>
      <c r="C42" s="28"/>
      <c r="D42" s="11" t="s">
        <v>18</v>
      </c>
      <c r="E42" s="75"/>
      <c r="F42" s="38"/>
      <c r="G42" s="35"/>
      <c r="I42" s="22"/>
    </row>
    <row r="43" spans="1:9" ht="15.05" customHeight="1" x14ac:dyDescent="0.2">
      <c r="A43" s="2"/>
      <c r="B43" s="3">
        <v>44947</v>
      </c>
      <c r="C43" s="27">
        <v>21</v>
      </c>
      <c r="D43" s="13" t="s">
        <v>391</v>
      </c>
      <c r="E43" s="32">
        <v>21</v>
      </c>
      <c r="F43" s="37"/>
      <c r="G43" s="34" t="s">
        <v>386</v>
      </c>
      <c r="I43" s="22"/>
    </row>
    <row r="44" spans="1:9" ht="11.15" customHeight="1" thickBot="1" x14ac:dyDescent="0.25">
      <c r="A44" s="2" t="s">
        <v>19</v>
      </c>
      <c r="C44" s="28"/>
      <c r="D44" s="11" t="s">
        <v>19</v>
      </c>
      <c r="E44" s="75"/>
      <c r="F44" s="38"/>
      <c r="G44" s="35"/>
      <c r="I44" s="22"/>
    </row>
    <row r="45" spans="1:9" ht="15.05" customHeight="1" x14ac:dyDescent="0.2">
      <c r="A45" s="2"/>
      <c r="B45" s="3">
        <v>44948</v>
      </c>
      <c r="C45" s="27">
        <v>22</v>
      </c>
      <c r="D45" s="13" t="s">
        <v>392</v>
      </c>
      <c r="E45" s="32">
        <v>22</v>
      </c>
      <c r="F45" s="37"/>
      <c r="G45" s="34" t="s">
        <v>386</v>
      </c>
      <c r="I45" s="22"/>
    </row>
    <row r="46" spans="1:9" ht="11.15" customHeight="1" thickBot="1" x14ac:dyDescent="0.25">
      <c r="A46" s="2" t="s">
        <v>20</v>
      </c>
      <c r="C46" s="28"/>
      <c r="D46" s="11" t="s">
        <v>20</v>
      </c>
      <c r="E46" s="75"/>
      <c r="F46" s="38"/>
      <c r="G46" s="35"/>
      <c r="I46" s="22"/>
    </row>
    <row r="47" spans="1:9" ht="15.05" customHeight="1" x14ac:dyDescent="0.2">
      <c r="A47" s="2"/>
      <c r="B47" s="3">
        <v>44949</v>
      </c>
      <c r="C47" s="27">
        <v>23</v>
      </c>
      <c r="D47" s="13" t="s">
        <v>393</v>
      </c>
      <c r="E47" s="32">
        <v>23</v>
      </c>
      <c r="F47" s="37"/>
      <c r="G47" s="34">
        <v>4</v>
      </c>
      <c r="I47" s="22"/>
    </row>
    <row r="48" spans="1:9" ht="11.15" customHeight="1" thickBot="1" x14ac:dyDescent="0.25">
      <c r="A48" s="2" t="s">
        <v>21</v>
      </c>
      <c r="C48" s="28"/>
      <c r="D48" s="11" t="s">
        <v>21</v>
      </c>
      <c r="E48" s="75"/>
      <c r="F48" s="38"/>
      <c r="G48" s="35"/>
      <c r="I48" s="22"/>
    </row>
    <row r="49" spans="1:9" ht="15.05" customHeight="1" x14ac:dyDescent="0.2">
      <c r="A49" s="2"/>
      <c r="B49" s="3">
        <v>44950</v>
      </c>
      <c r="C49" s="27">
        <v>24</v>
      </c>
      <c r="D49" s="13" t="s">
        <v>387</v>
      </c>
      <c r="E49" s="32">
        <v>24</v>
      </c>
      <c r="F49" s="37"/>
      <c r="G49" s="34" t="s">
        <v>386</v>
      </c>
      <c r="I49" s="22"/>
    </row>
    <row r="50" spans="1:9" ht="11.15" customHeight="1" thickBot="1" x14ac:dyDescent="0.25">
      <c r="A50" s="2" t="s">
        <v>22</v>
      </c>
      <c r="C50" s="28"/>
      <c r="D50" s="11" t="s">
        <v>22</v>
      </c>
      <c r="E50" s="75"/>
      <c r="F50" s="38"/>
      <c r="G50" s="35"/>
      <c r="I50" s="22"/>
    </row>
    <row r="51" spans="1:9" ht="15.05" customHeight="1" x14ac:dyDescent="0.2">
      <c r="A51" s="2"/>
      <c r="B51" s="3">
        <v>44951</v>
      </c>
      <c r="C51" s="27">
        <v>25</v>
      </c>
      <c r="D51" s="13" t="s">
        <v>388</v>
      </c>
      <c r="E51" s="32">
        <v>25</v>
      </c>
      <c r="F51" s="37"/>
      <c r="G51" s="34" t="s">
        <v>386</v>
      </c>
      <c r="I51" s="22"/>
    </row>
    <row r="52" spans="1:9" ht="11.15" customHeight="1" thickBot="1" x14ac:dyDescent="0.25">
      <c r="A52" s="2" t="s">
        <v>23</v>
      </c>
      <c r="C52" s="28"/>
      <c r="D52" s="11" t="s">
        <v>23</v>
      </c>
      <c r="E52" s="75"/>
      <c r="F52" s="38"/>
      <c r="G52" s="35"/>
      <c r="I52" s="22"/>
    </row>
    <row r="53" spans="1:9" ht="15.05" customHeight="1" x14ac:dyDescent="0.2">
      <c r="A53" s="2"/>
      <c r="B53" s="3">
        <v>44952</v>
      </c>
      <c r="C53" s="27">
        <v>26</v>
      </c>
      <c r="D53" s="13" t="s">
        <v>389</v>
      </c>
      <c r="E53" s="32">
        <v>26</v>
      </c>
      <c r="F53" s="37"/>
      <c r="G53" s="34" t="s">
        <v>386</v>
      </c>
      <c r="I53" s="22"/>
    </row>
    <row r="54" spans="1:9" ht="11.15" customHeight="1" thickBot="1" x14ac:dyDescent="0.25">
      <c r="A54" s="2" t="s">
        <v>24</v>
      </c>
      <c r="C54" s="28"/>
      <c r="D54" s="11" t="s">
        <v>24</v>
      </c>
      <c r="E54" s="75"/>
      <c r="F54" s="38"/>
      <c r="G54" s="35"/>
      <c r="I54" s="22"/>
    </row>
    <row r="55" spans="1:9" ht="15.05" customHeight="1" x14ac:dyDescent="0.2">
      <c r="A55" s="2"/>
      <c r="B55" s="3">
        <v>44953</v>
      </c>
      <c r="C55" s="27">
        <v>27</v>
      </c>
      <c r="D55" s="13" t="s">
        <v>390</v>
      </c>
      <c r="E55" s="32">
        <v>27</v>
      </c>
      <c r="F55" s="37"/>
      <c r="G55" s="34" t="s">
        <v>386</v>
      </c>
      <c r="I55" s="22"/>
    </row>
    <row r="56" spans="1:9" ht="11.15" customHeight="1" thickBot="1" x14ac:dyDescent="0.25">
      <c r="A56" s="2" t="s">
        <v>25</v>
      </c>
      <c r="C56" s="28"/>
      <c r="D56" s="11" t="s">
        <v>25</v>
      </c>
      <c r="E56" s="75"/>
      <c r="F56" s="38"/>
      <c r="G56" s="35"/>
      <c r="I56" s="22"/>
    </row>
    <row r="57" spans="1:9" ht="15.05" customHeight="1" x14ac:dyDescent="0.2">
      <c r="A57" s="2"/>
      <c r="B57" s="3">
        <v>44954</v>
      </c>
      <c r="C57" s="27">
        <v>28</v>
      </c>
      <c r="D57" s="13" t="s">
        <v>391</v>
      </c>
      <c r="E57" s="32">
        <v>28</v>
      </c>
      <c r="F57" s="37"/>
      <c r="G57" s="34" t="s">
        <v>386</v>
      </c>
      <c r="I57" s="22"/>
    </row>
    <row r="58" spans="1:9" ht="11.15" customHeight="1" thickBot="1" x14ac:dyDescent="0.25">
      <c r="A58" s="2" t="s">
        <v>26</v>
      </c>
      <c r="C58" s="28"/>
      <c r="D58" s="11" t="s">
        <v>26</v>
      </c>
      <c r="E58" s="75"/>
      <c r="F58" s="38"/>
      <c r="G58" s="35"/>
      <c r="I58" s="22"/>
    </row>
    <row r="59" spans="1:9" ht="15.05" customHeight="1" x14ac:dyDescent="0.2">
      <c r="B59" s="3">
        <v>44955</v>
      </c>
      <c r="C59" s="27">
        <v>29</v>
      </c>
      <c r="D59" s="13" t="s">
        <v>392</v>
      </c>
      <c r="E59" s="32">
        <v>29</v>
      </c>
      <c r="F59" s="37"/>
      <c r="G59" s="34" t="s">
        <v>386</v>
      </c>
      <c r="I59" s="22"/>
    </row>
    <row r="60" spans="1:9" ht="11.15" customHeight="1" thickBot="1" x14ac:dyDescent="0.25">
      <c r="A60" s="2" t="s">
        <v>27</v>
      </c>
      <c r="C60" s="28"/>
      <c r="D60" s="11" t="s">
        <v>27</v>
      </c>
      <c r="E60" s="75"/>
      <c r="F60" s="38"/>
      <c r="G60" s="35"/>
      <c r="I60" s="22"/>
    </row>
    <row r="61" spans="1:9" ht="15.05" customHeight="1" x14ac:dyDescent="0.2">
      <c r="A61" s="2"/>
      <c r="B61" s="3">
        <v>44956</v>
      </c>
      <c r="C61" s="27">
        <v>30</v>
      </c>
      <c r="D61" s="13" t="s">
        <v>393</v>
      </c>
      <c r="E61" s="32">
        <v>30</v>
      </c>
      <c r="F61" s="37"/>
      <c r="G61" s="34">
        <v>5</v>
      </c>
      <c r="I61" s="22"/>
    </row>
    <row r="62" spans="1:9" ht="11.15" customHeight="1" thickBot="1" x14ac:dyDescent="0.25">
      <c r="A62" s="2" t="s">
        <v>28</v>
      </c>
      <c r="C62" s="28"/>
      <c r="D62" s="11" t="s">
        <v>28</v>
      </c>
      <c r="E62" s="75"/>
      <c r="F62" s="38"/>
      <c r="G62" s="35"/>
      <c r="I62" s="22"/>
    </row>
    <row r="63" spans="1:9" ht="15.05" customHeight="1" x14ac:dyDescent="0.2">
      <c r="A63" s="2"/>
      <c r="B63" s="3">
        <v>44957</v>
      </c>
      <c r="C63" s="27">
        <v>31</v>
      </c>
      <c r="D63" s="13" t="s">
        <v>387</v>
      </c>
      <c r="E63" s="32">
        <v>31</v>
      </c>
      <c r="F63" s="37"/>
      <c r="G63" s="39" t="s">
        <v>386</v>
      </c>
      <c r="I63" s="23"/>
    </row>
    <row r="64" spans="1:9" ht="11.15" customHeight="1" thickBot="1" x14ac:dyDescent="0.25">
      <c r="A64" s="2" t="s">
        <v>29</v>
      </c>
      <c r="C64" s="28"/>
      <c r="D64" s="11" t="s">
        <v>29</v>
      </c>
      <c r="E64" s="75"/>
      <c r="F64" s="38"/>
      <c r="G64" s="40"/>
      <c r="I64" s="24"/>
    </row>
  </sheetData>
  <mergeCells count="156">
    <mergeCell ref="C63:C64"/>
    <mergeCell ref="E63:E64"/>
    <mergeCell ref="F63:F64"/>
    <mergeCell ref="G63:G64"/>
    <mergeCell ref="I63:I64"/>
    <mergeCell ref="C59:C60"/>
    <mergeCell ref="E59:E60"/>
    <mergeCell ref="F59:F60"/>
    <mergeCell ref="G59:G60"/>
    <mergeCell ref="I59:I60"/>
    <mergeCell ref="C61:C62"/>
    <mergeCell ref="E61:E62"/>
    <mergeCell ref="F61:F62"/>
    <mergeCell ref="G61:G62"/>
    <mergeCell ref="I61:I62"/>
    <mergeCell ref="C55:C56"/>
    <mergeCell ref="E55:E56"/>
    <mergeCell ref="F55:F56"/>
    <mergeCell ref="G55:G56"/>
    <mergeCell ref="I55:I56"/>
    <mergeCell ref="C57:C58"/>
    <mergeCell ref="E57:E58"/>
    <mergeCell ref="F57:F58"/>
    <mergeCell ref="G57:G58"/>
    <mergeCell ref="I57:I58"/>
    <mergeCell ref="C51:C52"/>
    <mergeCell ref="E51:E52"/>
    <mergeCell ref="F51:F52"/>
    <mergeCell ref="G51:G52"/>
    <mergeCell ref="I51:I52"/>
    <mergeCell ref="C53:C54"/>
    <mergeCell ref="E53:E54"/>
    <mergeCell ref="F53:F54"/>
    <mergeCell ref="G53:G54"/>
    <mergeCell ref="I53:I54"/>
    <mergeCell ref="C47:C48"/>
    <mergeCell ref="E47:E48"/>
    <mergeCell ref="F47:F48"/>
    <mergeCell ref="G47:G48"/>
    <mergeCell ref="I47:I48"/>
    <mergeCell ref="C49:C50"/>
    <mergeCell ref="E49:E50"/>
    <mergeCell ref="F49:F50"/>
    <mergeCell ref="G49:G50"/>
    <mergeCell ref="I49:I50"/>
    <mergeCell ref="C43:C44"/>
    <mergeCell ref="E43:E44"/>
    <mergeCell ref="F43:F44"/>
    <mergeCell ref="G43:G44"/>
    <mergeCell ref="I43:I44"/>
    <mergeCell ref="C45:C46"/>
    <mergeCell ref="E45:E46"/>
    <mergeCell ref="F45:F46"/>
    <mergeCell ref="G45:G46"/>
    <mergeCell ref="I45:I46"/>
    <mergeCell ref="C39:C40"/>
    <mergeCell ref="E39:E40"/>
    <mergeCell ref="F39:F40"/>
    <mergeCell ref="G39:G40"/>
    <mergeCell ref="I39:I40"/>
    <mergeCell ref="C41:C42"/>
    <mergeCell ref="E41:E42"/>
    <mergeCell ref="F41:F42"/>
    <mergeCell ref="G41:G42"/>
    <mergeCell ref="I41:I42"/>
    <mergeCell ref="C35:C36"/>
    <mergeCell ref="E35:E36"/>
    <mergeCell ref="F35:F36"/>
    <mergeCell ref="G35:G36"/>
    <mergeCell ref="I35:I36"/>
    <mergeCell ref="C37:C38"/>
    <mergeCell ref="E37:E38"/>
    <mergeCell ref="F37:F38"/>
    <mergeCell ref="G37:G38"/>
    <mergeCell ref="I37:I38"/>
    <mergeCell ref="C31:C32"/>
    <mergeCell ref="E31:E32"/>
    <mergeCell ref="F31:F32"/>
    <mergeCell ref="G31:G32"/>
    <mergeCell ref="I31:I32"/>
    <mergeCell ref="C33:C34"/>
    <mergeCell ref="E33:E34"/>
    <mergeCell ref="F33:F34"/>
    <mergeCell ref="G33:G34"/>
    <mergeCell ref="I33:I34"/>
    <mergeCell ref="C27:C28"/>
    <mergeCell ref="E27:E28"/>
    <mergeCell ref="F27:F28"/>
    <mergeCell ref="G27:G28"/>
    <mergeCell ref="I27:I28"/>
    <mergeCell ref="C29:C30"/>
    <mergeCell ref="E29:E30"/>
    <mergeCell ref="F29:F30"/>
    <mergeCell ref="G29:G30"/>
    <mergeCell ref="I29:I30"/>
    <mergeCell ref="C23:C24"/>
    <mergeCell ref="E23:E24"/>
    <mergeCell ref="F23:F24"/>
    <mergeCell ref="G23:G24"/>
    <mergeCell ref="I23:I24"/>
    <mergeCell ref="C25:C26"/>
    <mergeCell ref="E25:E26"/>
    <mergeCell ref="F25:F26"/>
    <mergeCell ref="G25:G26"/>
    <mergeCell ref="I25:I26"/>
    <mergeCell ref="C19:C20"/>
    <mergeCell ref="E19:E20"/>
    <mergeCell ref="F19:F20"/>
    <mergeCell ref="G19:G20"/>
    <mergeCell ref="I19:I20"/>
    <mergeCell ref="C21:C22"/>
    <mergeCell ref="E21:E22"/>
    <mergeCell ref="F21:F22"/>
    <mergeCell ref="G21:G22"/>
    <mergeCell ref="I21:I22"/>
    <mergeCell ref="C15:C16"/>
    <mergeCell ref="E15:E16"/>
    <mergeCell ref="F15:F16"/>
    <mergeCell ref="G15:G16"/>
    <mergeCell ref="I15:I16"/>
    <mergeCell ref="C17:C18"/>
    <mergeCell ref="E17:E18"/>
    <mergeCell ref="F17:F18"/>
    <mergeCell ref="G17:G18"/>
    <mergeCell ref="I17:I18"/>
    <mergeCell ref="C11:C12"/>
    <mergeCell ref="E11:E12"/>
    <mergeCell ref="F11:F12"/>
    <mergeCell ref="G11:G12"/>
    <mergeCell ref="I11:I12"/>
    <mergeCell ref="C13:C14"/>
    <mergeCell ref="E13:E14"/>
    <mergeCell ref="F13:F14"/>
    <mergeCell ref="G13:G14"/>
    <mergeCell ref="I13:I14"/>
    <mergeCell ref="C7:C8"/>
    <mergeCell ref="E7:E8"/>
    <mergeCell ref="F7:F8"/>
    <mergeCell ref="G7:G8"/>
    <mergeCell ref="I7:I8"/>
    <mergeCell ref="C9:C10"/>
    <mergeCell ref="E9:E10"/>
    <mergeCell ref="F9:F10"/>
    <mergeCell ref="G9:G10"/>
    <mergeCell ref="I9:I10"/>
    <mergeCell ref="C1:G2"/>
    <mergeCell ref="C3:C4"/>
    <mergeCell ref="E3:E4"/>
    <mergeCell ref="F3:F4"/>
    <mergeCell ref="G3:G4"/>
    <mergeCell ref="I3:I4"/>
    <mergeCell ref="C5:C6"/>
    <mergeCell ref="E5:E6"/>
    <mergeCell ref="F5:F6"/>
    <mergeCell ref="G5:G6"/>
    <mergeCell ref="I5:I6"/>
  </mergeCells>
  <conditionalFormatting sqref="C5:C64">
    <cfRule type="expression" dxfId="3" priority="1">
      <formula>D5="lördag"</formula>
    </cfRule>
    <cfRule type="expression" dxfId="2" priority="2">
      <formula>D5="söndag"</formula>
    </cfRule>
  </conditionalFormatting>
  <conditionalFormatting sqref="D5:D64">
    <cfRule type="containsText" dxfId="1" priority="3" stopIfTrue="1" operator="containsText" text="Söndag">
      <formula>NOT(ISERROR(SEARCH("Söndag",D5)))</formula>
    </cfRule>
    <cfRule type="containsText" dxfId="0" priority="4" stopIfTrue="1" operator="containsText" text="Lördag">
      <formula>NOT(ISERROR(SEARCH("Lördag",D5)))</formula>
    </cfRule>
  </conditionalFormatting>
  <hyperlinks>
    <hyperlink ref="I2" r:id="rId1" xr:uid="{87567E1E-987D-460B-99D1-68B1675B6083}"/>
  </hyperlinks>
  <pageMargins left="0.47244094488188981" right="0.19685039370078741" top="0.39370078740157483" bottom="0.11811023622047245" header="0.15748031496062992" footer="0.31496062992125984"/>
  <pageSetup paperSize="9" scale="96" fitToWidth="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showGridLines="0" zoomScaleNormal="100" workbookViewId="0">
      <pane xSplit="2" ySplit="2" topLeftCell="C3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6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59</v>
      </c>
      <c r="C1" s="48" t="str">
        <f>B1&amp;" "&amp;B2</f>
        <v>FEBRUARI 2027</v>
      </c>
      <c r="D1" s="49"/>
      <c r="E1" s="49"/>
      <c r="F1" s="49"/>
      <c r="G1" s="50"/>
      <c r="I1" s="18"/>
    </row>
    <row r="2" spans="1:9" ht="11.15" customHeight="1" thickBot="1" x14ac:dyDescent="0.25">
      <c r="B2" s="4">
        <v>2027</v>
      </c>
      <c r="C2" s="51"/>
      <c r="D2" s="52"/>
      <c r="E2" s="52"/>
      <c r="F2" s="52"/>
      <c r="G2" s="53"/>
      <c r="I2" s="19" t="s">
        <v>380</v>
      </c>
    </row>
    <row r="3" spans="1:9" ht="15.05" customHeight="1" x14ac:dyDescent="0.2">
      <c r="B3" s="3">
        <v>46419</v>
      </c>
      <c r="C3" s="54">
        <f>DAY(B3)</f>
        <v>1</v>
      </c>
      <c r="D3" s="12" t="str">
        <f>TEXT(B3, "dddd")</f>
        <v>måndag</v>
      </c>
      <c r="E3" s="32">
        <f>(366-(December!$B$63-B3))</f>
        <v>33</v>
      </c>
      <c r="F3" s="41"/>
      <c r="G3" s="55">
        <f>IF(D3="måndag",WEEKNUM(B3,21),"")</f>
        <v>5</v>
      </c>
      <c r="I3" s="24"/>
    </row>
    <row r="4" spans="1:9" ht="11.15" customHeight="1" thickBot="1" x14ac:dyDescent="0.25">
      <c r="A4" s="2" t="s">
        <v>32</v>
      </c>
      <c r="C4" s="28"/>
      <c r="D4" s="11" t="str">
        <f>A4</f>
        <v>Max, Maximilian</v>
      </c>
      <c r="E4" s="33"/>
      <c r="F4" s="38"/>
      <c r="G4" s="40"/>
      <c r="I4" s="22"/>
    </row>
    <row r="5" spans="1:9" ht="15.05" customHeight="1" x14ac:dyDescent="0.2">
      <c r="A5" s="2"/>
      <c r="B5" s="3">
        <f>B3+1</f>
        <v>46420</v>
      </c>
      <c r="C5" s="27">
        <f>DAY(B5)</f>
        <v>2</v>
      </c>
      <c r="D5" s="13" t="str">
        <f>TEXT(B5, "dddd")</f>
        <v>tisdag</v>
      </c>
      <c r="E5" s="32">
        <f>(366-(December!$B$63-B5))</f>
        <v>34</v>
      </c>
      <c r="F5" s="37" t="s">
        <v>58</v>
      </c>
      <c r="G5" s="39" t="str">
        <f>IF(D5="måndag",WEEKNUM(B5,21),"")</f>
        <v/>
      </c>
      <c r="I5" s="22"/>
    </row>
    <row r="6" spans="1:9" ht="11.15" customHeight="1" thickBot="1" x14ac:dyDescent="0.25">
      <c r="A6" s="2"/>
      <c r="C6" s="28"/>
      <c r="D6" s="11">
        <f>A6</f>
        <v>0</v>
      </c>
      <c r="E6" s="33"/>
      <c r="F6" s="38"/>
      <c r="G6" s="40"/>
      <c r="I6" s="22"/>
    </row>
    <row r="7" spans="1:9" ht="15.05" customHeight="1" x14ac:dyDescent="0.2">
      <c r="A7" s="2"/>
      <c r="B7" s="3">
        <f>B5+1</f>
        <v>46421</v>
      </c>
      <c r="C7" s="27">
        <f>DAY(B7)</f>
        <v>3</v>
      </c>
      <c r="D7" s="13" t="str">
        <f>TEXT(B7, "dddd")</f>
        <v>onsdag</v>
      </c>
      <c r="E7" s="32">
        <f>(366-(December!$B$63-B7))</f>
        <v>35</v>
      </c>
      <c r="F7" s="37"/>
      <c r="G7" s="39" t="str">
        <f>IF(D7="måndag",WEEKNUM(B7,21),"")</f>
        <v/>
      </c>
      <c r="I7" s="22"/>
    </row>
    <row r="8" spans="1:9" ht="11.15" customHeight="1" thickBot="1" x14ac:dyDescent="0.25">
      <c r="A8" s="2" t="s">
        <v>33</v>
      </c>
      <c r="C8" s="28"/>
      <c r="D8" s="11" t="str">
        <f>A8</f>
        <v>Disa, Hjördis</v>
      </c>
      <c r="E8" s="33"/>
      <c r="F8" s="38"/>
      <c r="G8" s="40"/>
      <c r="I8" s="22"/>
    </row>
    <row r="9" spans="1:9" ht="15.05" customHeight="1" x14ac:dyDescent="0.2">
      <c r="A9" s="2"/>
      <c r="B9" s="3">
        <f>B7+1</f>
        <v>46422</v>
      </c>
      <c r="C9" s="27">
        <f>DAY(B9)</f>
        <v>4</v>
      </c>
      <c r="D9" s="13" t="str">
        <f>TEXT(B9, "dddd")</f>
        <v>torsdag</v>
      </c>
      <c r="E9" s="32">
        <f>(366-(December!$B$63-B9))</f>
        <v>36</v>
      </c>
      <c r="F9" s="37"/>
      <c r="G9" s="39" t="str">
        <f>IF(D9="måndag",WEEKNUM(B9,21),"")</f>
        <v/>
      </c>
      <c r="I9" s="22"/>
    </row>
    <row r="10" spans="1:9" ht="11.15" customHeight="1" thickBot="1" x14ac:dyDescent="0.25">
      <c r="A10" s="2" t="s">
        <v>34</v>
      </c>
      <c r="C10" s="28"/>
      <c r="D10" s="11" t="str">
        <f>A10</f>
        <v>Ansgar, Anselm</v>
      </c>
      <c r="E10" s="33"/>
      <c r="F10" s="38"/>
      <c r="G10" s="40"/>
      <c r="I10" s="22"/>
    </row>
    <row r="11" spans="1:9" ht="15.05" customHeight="1" x14ac:dyDescent="0.2">
      <c r="A11" s="2"/>
      <c r="B11" s="3">
        <f>B9+1</f>
        <v>46423</v>
      </c>
      <c r="C11" s="27">
        <f>DAY(B11)</f>
        <v>5</v>
      </c>
      <c r="D11" s="13" t="str">
        <f>TEXT(B11, "dddd")</f>
        <v>fredag</v>
      </c>
      <c r="E11" s="32">
        <f>(366-(December!$B$63-B11))</f>
        <v>37</v>
      </c>
      <c r="F11" s="37"/>
      <c r="G11" s="39" t="str">
        <f>IF(D11="måndag",WEEKNUM(B11,21),"")</f>
        <v/>
      </c>
      <c r="I11" s="22"/>
    </row>
    <row r="12" spans="1:9" ht="11.15" customHeight="1" thickBot="1" x14ac:dyDescent="0.25">
      <c r="A12" s="2" t="s">
        <v>35</v>
      </c>
      <c r="C12" s="28"/>
      <c r="D12" s="11" t="str">
        <f>A12</f>
        <v>Agata, Agda</v>
      </c>
      <c r="E12" s="33"/>
      <c r="F12" s="38"/>
      <c r="G12" s="40"/>
      <c r="I12" s="22"/>
    </row>
    <row r="13" spans="1:9" ht="15.05" customHeight="1" x14ac:dyDescent="0.2">
      <c r="A13" s="2"/>
      <c r="B13" s="3">
        <f>B11+1</f>
        <v>46424</v>
      </c>
      <c r="C13" s="27">
        <f>DAY(B13)</f>
        <v>6</v>
      </c>
      <c r="D13" s="13" t="str">
        <f>TEXT(B13, "dddd")</f>
        <v>lördag</v>
      </c>
      <c r="E13" s="32">
        <f>(366-(December!$B$63-B13))</f>
        <v>38</v>
      </c>
      <c r="F13" s="37"/>
      <c r="G13" s="39" t="str">
        <f>IF(D13="måndag",WEEKNUM(B13,21),"")</f>
        <v/>
      </c>
      <c r="I13" s="22"/>
    </row>
    <row r="14" spans="1:9" ht="11.15" customHeight="1" thickBot="1" x14ac:dyDescent="0.25">
      <c r="A14" s="2" t="s">
        <v>36</v>
      </c>
      <c r="C14" s="31"/>
      <c r="D14" s="9" t="str">
        <f>A14</f>
        <v>Dorotea, Doris</v>
      </c>
      <c r="E14" s="33"/>
      <c r="F14" s="36"/>
      <c r="G14" s="40"/>
      <c r="I14" s="22"/>
    </row>
    <row r="15" spans="1:9" ht="15.05" customHeight="1" x14ac:dyDescent="0.2">
      <c r="A15" s="2"/>
      <c r="B15" s="3">
        <f>B13+1</f>
        <v>46425</v>
      </c>
      <c r="C15" s="27">
        <f>DAY(B15)</f>
        <v>7</v>
      </c>
      <c r="D15" s="13" t="str">
        <f>TEXT(B15, "dddd")</f>
        <v>söndag</v>
      </c>
      <c r="E15" s="32">
        <f>(366-(December!$B$63-B15))</f>
        <v>39</v>
      </c>
      <c r="F15" s="37"/>
      <c r="G15" s="39" t="str">
        <f>IF(D15="måndag",WEEKNUM(B15,21),"")</f>
        <v/>
      </c>
      <c r="I15" s="22"/>
    </row>
    <row r="16" spans="1:9" ht="11.15" customHeight="1" thickBot="1" x14ac:dyDescent="0.25">
      <c r="A16" s="2" t="s">
        <v>37</v>
      </c>
      <c r="C16" s="31"/>
      <c r="D16" s="9" t="str">
        <f>A16</f>
        <v>Rikard, Dick</v>
      </c>
      <c r="E16" s="33"/>
      <c r="F16" s="36"/>
      <c r="G16" s="40"/>
      <c r="I16" s="22"/>
    </row>
    <row r="17" spans="1:9" ht="15.05" customHeight="1" x14ac:dyDescent="0.2">
      <c r="A17" s="2"/>
      <c r="B17" s="3">
        <f>B15+1</f>
        <v>46426</v>
      </c>
      <c r="C17" s="27">
        <f>DAY(B17)</f>
        <v>8</v>
      </c>
      <c r="D17" s="13" t="str">
        <f>TEXT(B17, "dddd")</f>
        <v>måndag</v>
      </c>
      <c r="E17" s="32">
        <f>(366-(December!$B$63-B17))</f>
        <v>40</v>
      </c>
      <c r="F17" s="37"/>
      <c r="G17" s="39">
        <f>IF(D17="måndag",WEEKNUM(B17,21),"")</f>
        <v>6</v>
      </c>
      <c r="I17" s="22"/>
    </row>
    <row r="18" spans="1:9" ht="11.15" customHeight="1" thickBot="1" x14ac:dyDescent="0.25">
      <c r="A18" s="2" t="s">
        <v>38</v>
      </c>
      <c r="C18" s="28"/>
      <c r="D18" s="11" t="str">
        <f>A18</f>
        <v>Berta, Bert</v>
      </c>
      <c r="E18" s="33"/>
      <c r="F18" s="38"/>
      <c r="G18" s="40"/>
      <c r="I18" s="22"/>
    </row>
    <row r="19" spans="1:9" ht="15.05" customHeight="1" x14ac:dyDescent="0.2">
      <c r="A19" s="2"/>
      <c r="B19" s="3">
        <f>B17+1</f>
        <v>46427</v>
      </c>
      <c r="C19" s="31">
        <f>DAY(B19)</f>
        <v>9</v>
      </c>
      <c r="D19" s="10" t="str">
        <f>TEXT(B19, "dddd")</f>
        <v>tisdag</v>
      </c>
      <c r="E19" s="32">
        <f>(366-(December!$B$63-B19))</f>
        <v>41</v>
      </c>
      <c r="F19" s="36"/>
      <c r="G19" s="39" t="str">
        <f>IF(D19="måndag",WEEKNUM(B19,21),"")</f>
        <v/>
      </c>
      <c r="I19" s="22"/>
    </row>
    <row r="20" spans="1:9" ht="11.15" customHeight="1" thickBot="1" x14ac:dyDescent="0.25">
      <c r="A20" s="2" t="s">
        <v>39</v>
      </c>
      <c r="C20" s="31"/>
      <c r="D20" s="9" t="str">
        <f>A20</f>
        <v>Fanny, Franciska</v>
      </c>
      <c r="E20" s="33"/>
      <c r="F20" s="36"/>
      <c r="G20" s="40"/>
      <c r="I20" s="22"/>
    </row>
    <row r="21" spans="1:9" ht="15.05" customHeight="1" x14ac:dyDescent="0.2">
      <c r="A21" s="2"/>
      <c r="B21" s="3">
        <f>B19+1</f>
        <v>46428</v>
      </c>
      <c r="C21" s="27">
        <f>DAY(B21)</f>
        <v>10</v>
      </c>
      <c r="D21" s="13" t="str">
        <f>TEXT(B21, "dddd")</f>
        <v>onsdag</v>
      </c>
      <c r="E21" s="32">
        <f>(366-(December!$B$63-B21))</f>
        <v>42</v>
      </c>
      <c r="F21" s="37" t="s">
        <v>410</v>
      </c>
      <c r="G21" s="39" t="str">
        <f>IF(D21="måndag",WEEKNUM(B21,21),"")</f>
        <v/>
      </c>
      <c r="I21" s="22"/>
    </row>
    <row r="22" spans="1:9" ht="11.15" customHeight="1" thickBot="1" x14ac:dyDescent="0.25">
      <c r="A22" s="2" t="s">
        <v>40</v>
      </c>
      <c r="C22" s="28"/>
      <c r="D22" s="11" t="str">
        <f>A22</f>
        <v>Iris</v>
      </c>
      <c r="E22" s="33"/>
      <c r="F22" s="38"/>
      <c r="G22" s="40"/>
      <c r="I22" s="22"/>
    </row>
    <row r="23" spans="1:9" ht="15.05" customHeight="1" x14ac:dyDescent="0.2">
      <c r="A23" s="2"/>
      <c r="B23" s="3">
        <f>B21+1</f>
        <v>46429</v>
      </c>
      <c r="C23" s="31">
        <f>DAY(B23)</f>
        <v>11</v>
      </c>
      <c r="D23" s="10" t="str">
        <f>TEXT(B23, "dddd")</f>
        <v>torsdag</v>
      </c>
      <c r="E23" s="32">
        <f>(366-(December!$B$63-B23))</f>
        <v>43</v>
      </c>
      <c r="F23" s="36"/>
      <c r="G23" s="39" t="str">
        <f>IF(D23="måndag",WEEKNUM(B23,21),"")</f>
        <v/>
      </c>
      <c r="I23" s="22"/>
    </row>
    <row r="24" spans="1:9" ht="11.15" customHeight="1" thickBot="1" x14ac:dyDescent="0.25">
      <c r="A24" s="2" t="s">
        <v>41</v>
      </c>
      <c r="C24" s="31"/>
      <c r="D24" s="9" t="str">
        <f>A24</f>
        <v>Yngve, Inge</v>
      </c>
      <c r="E24" s="33"/>
      <c r="F24" s="36"/>
      <c r="G24" s="40"/>
      <c r="I24" s="22"/>
    </row>
    <row r="25" spans="1:9" ht="15.05" customHeight="1" x14ac:dyDescent="0.2">
      <c r="A25" s="2"/>
      <c r="B25" s="3">
        <f>B23+1</f>
        <v>46430</v>
      </c>
      <c r="C25" s="27">
        <f>DAY(B25)</f>
        <v>12</v>
      </c>
      <c r="D25" s="13" t="str">
        <f>TEXT(B25, "dddd")</f>
        <v>fredag</v>
      </c>
      <c r="E25" s="32">
        <f>(366-(December!$B$63-B25))</f>
        <v>44</v>
      </c>
      <c r="F25" s="37"/>
      <c r="G25" s="39" t="str">
        <f>IF(D25="måndag",WEEKNUM(B25,21),"")</f>
        <v/>
      </c>
      <c r="I25" s="22"/>
    </row>
    <row r="26" spans="1:9" ht="11.15" customHeight="1" thickBot="1" x14ac:dyDescent="0.25">
      <c r="A26" s="2" t="s">
        <v>42</v>
      </c>
      <c r="C26" s="28"/>
      <c r="D26" s="11" t="str">
        <f>A26</f>
        <v>Evelina, Evy</v>
      </c>
      <c r="E26" s="33"/>
      <c r="F26" s="38"/>
      <c r="G26" s="40"/>
      <c r="I26" s="22"/>
    </row>
    <row r="27" spans="1:9" ht="15.05" customHeight="1" thickBot="1" x14ac:dyDescent="0.25">
      <c r="A27" s="2"/>
      <c r="B27" s="3">
        <f>B25+1</f>
        <v>46431</v>
      </c>
      <c r="C27" s="28">
        <f>DAY(B27)</f>
        <v>13</v>
      </c>
      <c r="D27" s="10" t="str">
        <f>TEXT(B27, "dddd")</f>
        <v>lördag</v>
      </c>
      <c r="E27" s="32">
        <f>(366-(December!$B$63-B27))</f>
        <v>45</v>
      </c>
      <c r="F27" s="38"/>
      <c r="G27" s="39" t="str">
        <f>IF(D27="måndag",WEEKNUM(B27,21),"")</f>
        <v/>
      </c>
      <c r="I27" s="22"/>
    </row>
    <row r="28" spans="1:9" ht="11.15" customHeight="1" thickBot="1" x14ac:dyDescent="0.25">
      <c r="A28" s="2" t="s">
        <v>43</v>
      </c>
      <c r="C28" s="27"/>
      <c r="D28" s="9" t="str">
        <f>A28</f>
        <v>Agne, Ove</v>
      </c>
      <c r="E28" s="33"/>
      <c r="F28" s="37"/>
      <c r="G28" s="40"/>
      <c r="I28" s="22"/>
    </row>
    <row r="29" spans="1:9" ht="15.05" customHeight="1" x14ac:dyDescent="0.2">
      <c r="A29" s="2"/>
      <c r="B29" s="3">
        <f>B27+1</f>
        <v>46432</v>
      </c>
      <c r="C29" s="27">
        <f>DAY(B29)</f>
        <v>14</v>
      </c>
      <c r="D29" s="13" t="str">
        <f>TEXT(B29, "dddd")</f>
        <v>söndag</v>
      </c>
      <c r="E29" s="32">
        <f>(366-(December!$B$63-B29))</f>
        <v>46</v>
      </c>
      <c r="F29" s="37" t="s">
        <v>401</v>
      </c>
      <c r="G29" s="39" t="str">
        <f>IF(D29="måndag",WEEKNUM(B29,21),"")</f>
        <v/>
      </c>
      <c r="I29" s="22"/>
    </row>
    <row r="30" spans="1:9" ht="11.15" customHeight="1" thickBot="1" x14ac:dyDescent="0.25">
      <c r="A30" s="2" t="s">
        <v>44</v>
      </c>
      <c r="C30" s="31"/>
      <c r="D30" s="9" t="str">
        <f>A30</f>
        <v>Valentin</v>
      </c>
      <c r="E30" s="33"/>
      <c r="F30" s="36"/>
      <c r="G30" s="40"/>
      <c r="I30" s="22"/>
    </row>
    <row r="31" spans="1:9" ht="15.05" customHeight="1" x14ac:dyDescent="0.2">
      <c r="A31" s="2"/>
      <c r="B31" s="3">
        <f>B29+1</f>
        <v>46433</v>
      </c>
      <c r="C31" s="27">
        <f>DAY(B31)</f>
        <v>15</v>
      </c>
      <c r="D31" s="13" t="str">
        <f>TEXT(B31, "dddd")</f>
        <v>måndag</v>
      </c>
      <c r="E31" s="32">
        <f>(366-(December!$B$63-B31))</f>
        <v>47</v>
      </c>
      <c r="F31" s="37"/>
      <c r="G31" s="39">
        <f>IF(D31="måndag",WEEKNUM(B31,21),"")</f>
        <v>7</v>
      </c>
      <c r="I31" s="22"/>
    </row>
    <row r="32" spans="1:9" ht="11.15" customHeight="1" thickBot="1" x14ac:dyDescent="0.25">
      <c r="A32" s="2" t="s">
        <v>45</v>
      </c>
      <c r="C32" s="28"/>
      <c r="D32" s="11" t="str">
        <f>A32</f>
        <v>Sigfrid</v>
      </c>
      <c r="E32" s="33"/>
      <c r="F32" s="38"/>
      <c r="G32" s="40"/>
      <c r="I32" s="22"/>
    </row>
    <row r="33" spans="1:9" ht="15.05" customHeight="1" x14ac:dyDescent="0.2">
      <c r="A33" s="2"/>
      <c r="B33" s="3">
        <f>B31+1</f>
        <v>46434</v>
      </c>
      <c r="C33" s="27">
        <f>DAY(B33)</f>
        <v>16</v>
      </c>
      <c r="D33" s="13" t="str">
        <f>TEXT(B33, "dddd")</f>
        <v>tisdag</v>
      </c>
      <c r="E33" s="32">
        <f>(366-(December!$B$63-B33))</f>
        <v>48</v>
      </c>
      <c r="F33" s="37"/>
      <c r="G33" s="39" t="str">
        <f>IF(D33="måndag",WEEKNUM(B33,21),"")</f>
        <v/>
      </c>
      <c r="I33" s="22"/>
    </row>
    <row r="34" spans="1:9" ht="11.15" customHeight="1" thickBot="1" x14ac:dyDescent="0.25">
      <c r="A34" s="2" t="s">
        <v>46</v>
      </c>
      <c r="C34" s="28"/>
      <c r="D34" s="11" t="str">
        <f>A34</f>
        <v>Julia, Julius</v>
      </c>
      <c r="E34" s="33"/>
      <c r="F34" s="38"/>
      <c r="G34" s="40"/>
      <c r="I34" s="22"/>
    </row>
    <row r="35" spans="1:9" ht="15.05" customHeight="1" x14ac:dyDescent="0.2">
      <c r="A35" s="2"/>
      <c r="B35" s="3">
        <f>B33+1</f>
        <v>46435</v>
      </c>
      <c r="C35" s="27">
        <f>DAY(B35)</f>
        <v>17</v>
      </c>
      <c r="D35" s="13" t="str">
        <f>TEXT(B35, "dddd")</f>
        <v>onsdag</v>
      </c>
      <c r="E35" s="32">
        <f>(366-(December!$B$63-B35))</f>
        <v>49</v>
      </c>
      <c r="F35" s="37"/>
      <c r="G35" s="39" t="str">
        <f>IF(D35="måndag",WEEKNUM(B35,21),"")</f>
        <v/>
      </c>
      <c r="I35" s="22"/>
    </row>
    <row r="36" spans="1:9" ht="11.15" customHeight="1" thickBot="1" x14ac:dyDescent="0.25">
      <c r="A36" s="2" t="s">
        <v>47</v>
      </c>
      <c r="C36" s="28"/>
      <c r="D36" s="11" t="str">
        <f>A36</f>
        <v>Alexandra, Sandra</v>
      </c>
      <c r="E36" s="33"/>
      <c r="F36" s="36"/>
      <c r="G36" s="40"/>
      <c r="I36" s="22"/>
    </row>
    <row r="37" spans="1:9" ht="15.05" customHeight="1" x14ac:dyDescent="0.2">
      <c r="A37" s="2"/>
      <c r="B37" s="3">
        <f>B35+1</f>
        <v>46436</v>
      </c>
      <c r="C37" s="27">
        <f>DAY(B37)</f>
        <v>18</v>
      </c>
      <c r="D37" s="13" t="str">
        <f>TEXT(B37, "dddd")</f>
        <v>torsdag</v>
      </c>
      <c r="E37" s="32">
        <f>(366-(December!$B$63-B37))</f>
        <v>50</v>
      </c>
      <c r="F37" s="37"/>
      <c r="G37" s="39" t="str">
        <f>IF(D37="måndag",WEEKNUM(B37,21),"")</f>
        <v/>
      </c>
      <c r="I37" s="22"/>
    </row>
    <row r="38" spans="1:9" ht="11.15" customHeight="1" thickBot="1" x14ac:dyDescent="0.25">
      <c r="A38" s="2" t="s">
        <v>48</v>
      </c>
      <c r="C38" s="28"/>
      <c r="D38" s="11" t="str">
        <f>A38</f>
        <v>Frida, Fritiof</v>
      </c>
      <c r="E38" s="33"/>
      <c r="F38" s="38"/>
      <c r="G38" s="40"/>
      <c r="I38" s="22"/>
    </row>
    <row r="39" spans="1:9" ht="15.05" customHeight="1" x14ac:dyDescent="0.2">
      <c r="A39" s="2"/>
      <c r="B39" s="3">
        <f>B37+1</f>
        <v>46437</v>
      </c>
      <c r="C39" s="27">
        <f>DAY(B39)</f>
        <v>19</v>
      </c>
      <c r="D39" s="13" t="str">
        <f>TEXT(B39, "dddd")</f>
        <v>fredag</v>
      </c>
      <c r="E39" s="32">
        <f>(366-(December!$B$63-B39))</f>
        <v>51</v>
      </c>
      <c r="F39" s="37"/>
      <c r="G39" s="39" t="str">
        <f>IF(D39="måndag",WEEKNUM(B39,21),"")</f>
        <v/>
      </c>
      <c r="I39" s="22"/>
    </row>
    <row r="40" spans="1:9" ht="11.15" customHeight="1" thickBot="1" x14ac:dyDescent="0.25">
      <c r="A40" s="2" t="s">
        <v>49</v>
      </c>
      <c r="C40" s="28"/>
      <c r="D40" s="11" t="str">
        <f>A40</f>
        <v>Gabriella, Ella</v>
      </c>
      <c r="E40" s="33"/>
      <c r="F40" s="38"/>
      <c r="G40" s="40"/>
      <c r="I40" s="22"/>
    </row>
    <row r="41" spans="1:9" ht="15.05" customHeight="1" x14ac:dyDescent="0.2">
      <c r="A41" s="2"/>
      <c r="B41" s="3">
        <f>B39+1</f>
        <v>46438</v>
      </c>
      <c r="C41" s="27">
        <f>DAY(B41)</f>
        <v>20</v>
      </c>
      <c r="D41" s="13" t="str">
        <f>TEXT(B41, "dddd")</f>
        <v>lördag</v>
      </c>
      <c r="E41" s="32">
        <f>(366-(December!$B$63-B41))</f>
        <v>52</v>
      </c>
      <c r="F41" s="37"/>
      <c r="G41" s="39" t="str">
        <f>IF(D41="måndag",WEEKNUM(B41,21),"")</f>
        <v/>
      </c>
      <c r="I41" s="22"/>
    </row>
    <row r="42" spans="1:9" ht="11.15" customHeight="1" thickBot="1" x14ac:dyDescent="0.25">
      <c r="A42" s="2" t="s">
        <v>50</v>
      </c>
      <c r="C42" s="28"/>
      <c r="D42" s="11" t="str">
        <f>A42</f>
        <v>Vivianne</v>
      </c>
      <c r="E42" s="33"/>
      <c r="F42" s="38"/>
      <c r="G42" s="40"/>
      <c r="I42" s="22"/>
    </row>
    <row r="43" spans="1:9" ht="15.05" customHeight="1" x14ac:dyDescent="0.2">
      <c r="A43" s="2"/>
      <c r="B43" s="3">
        <f>B41+1</f>
        <v>46439</v>
      </c>
      <c r="C43" s="27">
        <f>DAY(B43)</f>
        <v>21</v>
      </c>
      <c r="D43" s="13" t="str">
        <f>TEXT(B43, "dddd")</f>
        <v>söndag</v>
      </c>
      <c r="E43" s="32">
        <f>(366-(December!$B$63-B43))</f>
        <v>53</v>
      </c>
      <c r="F43" s="37"/>
      <c r="G43" s="39" t="str">
        <f>IF(D43="måndag",WEEKNUM(B43,21),"")</f>
        <v/>
      </c>
      <c r="I43" s="22"/>
    </row>
    <row r="44" spans="1:9" ht="11.15" customHeight="1" thickBot="1" x14ac:dyDescent="0.25">
      <c r="A44" s="2" t="s">
        <v>51</v>
      </c>
      <c r="C44" s="28"/>
      <c r="D44" s="11" t="str">
        <f>A44</f>
        <v>Hilding</v>
      </c>
      <c r="E44" s="33"/>
      <c r="F44" s="38"/>
      <c r="G44" s="40"/>
      <c r="I44" s="22"/>
    </row>
    <row r="45" spans="1:9" ht="15.05" customHeight="1" x14ac:dyDescent="0.2">
      <c r="A45" s="2"/>
      <c r="B45" s="3">
        <f>B43+1</f>
        <v>46440</v>
      </c>
      <c r="C45" s="27">
        <f>DAY(B45)</f>
        <v>22</v>
      </c>
      <c r="D45" s="13" t="str">
        <f>TEXT(B45, "dddd")</f>
        <v>måndag</v>
      </c>
      <c r="E45" s="32">
        <f>(366-(December!$B$63-B45))</f>
        <v>54</v>
      </c>
      <c r="F45" s="37"/>
      <c r="G45" s="39">
        <f>IF(D45="måndag",WEEKNUM(B45,21),"")</f>
        <v>8</v>
      </c>
      <c r="I45" s="22"/>
    </row>
    <row r="46" spans="1:9" ht="11.15" customHeight="1" thickBot="1" x14ac:dyDescent="0.25">
      <c r="A46" s="2" t="s">
        <v>52</v>
      </c>
      <c r="C46" s="28"/>
      <c r="D46" s="11" t="str">
        <f>A46</f>
        <v>Pia</v>
      </c>
      <c r="E46" s="33"/>
      <c r="F46" s="38"/>
      <c r="G46" s="40"/>
      <c r="I46" s="22"/>
    </row>
    <row r="47" spans="1:9" ht="15.05" customHeight="1" x14ac:dyDescent="0.2">
      <c r="A47" s="2"/>
      <c r="B47" s="3">
        <f>B45+1</f>
        <v>46441</v>
      </c>
      <c r="C47" s="27">
        <f>DAY(B47)</f>
        <v>23</v>
      </c>
      <c r="D47" s="13" t="str">
        <f>TEXT(B47, "dddd")</f>
        <v>tisdag</v>
      </c>
      <c r="E47" s="32">
        <f>(366-(December!$B$63-B47))</f>
        <v>55</v>
      </c>
      <c r="F47" s="37"/>
      <c r="G47" s="39" t="str">
        <f>IF(D47="måndag",WEEKNUM(B47,21),"")</f>
        <v/>
      </c>
      <c r="I47" s="22"/>
    </row>
    <row r="48" spans="1:9" ht="11.15" customHeight="1" thickBot="1" x14ac:dyDescent="0.25">
      <c r="A48" s="2" t="s">
        <v>53</v>
      </c>
      <c r="C48" s="28"/>
      <c r="D48" s="11" t="str">
        <f>A48</f>
        <v>Torsten, Torun</v>
      </c>
      <c r="E48" s="33"/>
      <c r="F48" s="38"/>
      <c r="G48" s="40"/>
      <c r="I48" s="22"/>
    </row>
    <row r="49" spans="1:9" ht="15.05" customHeight="1" x14ac:dyDescent="0.2">
      <c r="A49" s="2"/>
      <c r="B49" s="3">
        <f>B47+1</f>
        <v>46442</v>
      </c>
      <c r="C49" s="27">
        <f>DAY(B49)</f>
        <v>24</v>
      </c>
      <c r="D49" s="13" t="str">
        <f>TEXT(B49, "dddd")</f>
        <v>onsdag</v>
      </c>
      <c r="E49" s="32">
        <f>(366-(December!$B$63-B49))</f>
        <v>56</v>
      </c>
      <c r="F49" s="37"/>
      <c r="G49" s="39" t="str">
        <f>IF(D49="måndag",WEEKNUM(B49,21),"")</f>
        <v/>
      </c>
      <c r="I49" s="22"/>
    </row>
    <row r="50" spans="1:9" ht="11.15" customHeight="1" thickBot="1" x14ac:dyDescent="0.25">
      <c r="A50" s="2" t="s">
        <v>54</v>
      </c>
      <c r="C50" s="28"/>
      <c r="D50" s="11" t="str">
        <f>A50</f>
        <v>Mattias, Mats</v>
      </c>
      <c r="E50" s="33"/>
      <c r="F50" s="38"/>
      <c r="G50" s="40"/>
      <c r="I50" s="22"/>
    </row>
    <row r="51" spans="1:9" ht="15.05" customHeight="1" x14ac:dyDescent="0.2">
      <c r="A51" s="2"/>
      <c r="B51" s="3">
        <f>B49+1</f>
        <v>46443</v>
      </c>
      <c r="C51" s="27">
        <f>DAY(B51)</f>
        <v>25</v>
      </c>
      <c r="D51" s="13" t="str">
        <f>TEXT(B51, "dddd")</f>
        <v>torsdag</v>
      </c>
      <c r="E51" s="32">
        <f>(366-(December!$B$63-B51))</f>
        <v>57</v>
      </c>
      <c r="F51" s="37"/>
      <c r="G51" s="39" t="str">
        <f>IF(D51="måndag",WEEKNUM(B51,21),"")</f>
        <v/>
      </c>
      <c r="I51" s="22"/>
    </row>
    <row r="52" spans="1:9" ht="11.15" customHeight="1" thickBot="1" x14ac:dyDescent="0.25">
      <c r="A52" s="2" t="s">
        <v>55</v>
      </c>
      <c r="C52" s="28"/>
      <c r="D52" s="11" t="str">
        <f>A52</f>
        <v>Sigvard, Sivert</v>
      </c>
      <c r="E52" s="33"/>
      <c r="F52" s="38"/>
      <c r="G52" s="40"/>
      <c r="I52" s="22"/>
    </row>
    <row r="53" spans="1:9" ht="15.05" customHeight="1" x14ac:dyDescent="0.2">
      <c r="A53" s="2"/>
      <c r="B53" s="3">
        <f>B51+1</f>
        <v>46444</v>
      </c>
      <c r="C53" s="27">
        <f>DAY(B53)</f>
        <v>26</v>
      </c>
      <c r="D53" s="13" t="str">
        <f>TEXT(B53, "dddd")</f>
        <v>fredag</v>
      </c>
      <c r="E53" s="32">
        <f>(366-(December!$B$63-B53))</f>
        <v>58</v>
      </c>
      <c r="F53" s="37"/>
      <c r="G53" s="39" t="str">
        <f>IF(D53="måndag",WEEKNUM(B53,21),"")</f>
        <v/>
      </c>
      <c r="I53" s="22"/>
    </row>
    <row r="54" spans="1:9" ht="11.15" customHeight="1" thickBot="1" x14ac:dyDescent="0.25">
      <c r="A54" s="2" t="s">
        <v>56</v>
      </c>
      <c r="C54" s="28"/>
      <c r="D54" s="11" t="str">
        <f>A54</f>
        <v>Torgny, Torkel</v>
      </c>
      <c r="E54" s="33"/>
      <c r="F54" s="36"/>
      <c r="G54" s="40"/>
      <c r="I54" s="22"/>
    </row>
    <row r="55" spans="1:9" ht="15.05" customHeight="1" x14ac:dyDescent="0.2">
      <c r="A55" s="2"/>
      <c r="B55" s="3">
        <f>B53+1</f>
        <v>46445</v>
      </c>
      <c r="C55" s="27">
        <f>DAY(B55)</f>
        <v>27</v>
      </c>
      <c r="D55" s="13" t="str">
        <f>TEXT(B55, "dddd")</f>
        <v>lördag</v>
      </c>
      <c r="E55" s="32">
        <f>(366-(December!$B$63-B55))</f>
        <v>59</v>
      </c>
      <c r="F55" s="37"/>
      <c r="G55" s="39" t="str">
        <f>IF(D55="måndag",WEEKNUM(B55,21),"")</f>
        <v/>
      </c>
      <c r="I55" s="22"/>
    </row>
    <row r="56" spans="1:9" ht="11.15" customHeight="1" thickBot="1" x14ac:dyDescent="0.25">
      <c r="A56" s="2" t="s">
        <v>57</v>
      </c>
      <c r="C56" s="28"/>
      <c r="D56" s="11" t="str">
        <f>A56</f>
        <v>Lage</v>
      </c>
      <c r="E56" s="33"/>
      <c r="F56" s="38"/>
      <c r="G56" s="40"/>
      <c r="I56" s="22"/>
    </row>
    <row r="57" spans="1:9" ht="15.05" customHeight="1" x14ac:dyDescent="0.2">
      <c r="A57" s="2"/>
      <c r="B57" s="3">
        <f>B55+1</f>
        <v>46446</v>
      </c>
      <c r="C57" s="27">
        <f>DAY(B57)</f>
        <v>28</v>
      </c>
      <c r="D57" s="13" t="str">
        <f>TEXT(B57, "dddd")</f>
        <v>söndag</v>
      </c>
      <c r="E57" s="32">
        <f>(366-(December!$B$63-B57))</f>
        <v>60</v>
      </c>
      <c r="F57" s="37"/>
      <c r="G57" s="39" t="str">
        <f>IF(D57="måndag",WEEKNUM(B57,21),"")</f>
        <v/>
      </c>
      <c r="I57" s="22"/>
    </row>
    <row r="58" spans="1:9" ht="11.15" customHeight="1" thickBot="1" x14ac:dyDescent="0.25">
      <c r="A58" s="2" t="s">
        <v>417</v>
      </c>
      <c r="C58" s="28"/>
      <c r="D58" s="11" t="str">
        <f>A58</f>
        <v>Maria, Maja</v>
      </c>
      <c r="E58" s="33"/>
      <c r="F58" s="38"/>
      <c r="G58" s="40"/>
      <c r="I58" s="22"/>
    </row>
  </sheetData>
  <mergeCells count="141">
    <mergeCell ref="C55:C56"/>
    <mergeCell ref="E55:E56"/>
    <mergeCell ref="F55:F56"/>
    <mergeCell ref="G55:G56"/>
    <mergeCell ref="C57:C58"/>
    <mergeCell ref="E57:E58"/>
    <mergeCell ref="F57:F58"/>
    <mergeCell ref="G57:G58"/>
    <mergeCell ref="I57:I58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58">
    <cfRule type="expression" dxfId="64" priority="14">
      <formula>D3="lördag"</formula>
    </cfRule>
    <cfRule type="expression" dxfId="63" priority="15">
      <formula>D3="söndag"</formula>
    </cfRule>
  </conditionalFormatting>
  <conditionalFormatting sqref="C3:C62">
    <cfRule type="expression" dxfId="62" priority="13">
      <formula>B3=TODAY()</formula>
    </cfRule>
  </conditionalFormatting>
  <conditionalFormatting sqref="D3:D58">
    <cfRule type="containsText" dxfId="61" priority="11" stopIfTrue="1" operator="containsText" text="Söndag">
      <formula>NOT(ISERROR(SEARCH("Söndag",D3)))</formula>
    </cfRule>
    <cfRule type="containsText" dxfId="60" priority="12" stopIfTrue="1" operator="containsText" text="Lördag">
      <formula>NOT(ISERROR(SEARCH("Lördag",D3)))</formula>
    </cfRule>
  </conditionalFormatting>
  <hyperlinks>
    <hyperlink ref="I2" r:id="rId1" xr:uid="{00000000-0004-0000-01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4"/>
  <sheetViews>
    <sheetView showGridLines="0" zoomScaleNormal="100" workbookViewId="0">
      <pane xSplit="2" ySplit="2" topLeftCell="C3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15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60</v>
      </c>
      <c r="C1" s="42" t="str">
        <f>B1&amp;" "&amp;B2</f>
        <v>MARS 2027</v>
      </c>
      <c r="D1" s="43"/>
      <c r="E1" s="43"/>
      <c r="F1" s="43"/>
      <c r="G1" s="44"/>
      <c r="I1" s="18"/>
    </row>
    <row r="2" spans="1:9" ht="11.15" customHeight="1" thickBot="1" x14ac:dyDescent="0.25">
      <c r="B2" s="4">
        <v>2027</v>
      </c>
      <c r="C2" s="45"/>
      <c r="D2" s="46"/>
      <c r="E2" s="46"/>
      <c r="F2" s="46"/>
      <c r="G2" s="47"/>
      <c r="I2" s="19" t="s">
        <v>380</v>
      </c>
    </row>
    <row r="3" spans="1:9" ht="15.05" customHeight="1" x14ac:dyDescent="0.2">
      <c r="B3" s="3">
        <v>46447</v>
      </c>
      <c r="C3" s="54">
        <f>DAY(B3)</f>
        <v>1</v>
      </c>
      <c r="D3" s="12" t="str">
        <f>TEXT(B3, "dddd")</f>
        <v>måndag</v>
      </c>
      <c r="E3" s="32">
        <f>(366-(December!$B$63-B3))</f>
        <v>61</v>
      </c>
      <c r="F3" s="41"/>
      <c r="G3" s="55">
        <f>IF(D3="måndag",WEEKNUM(B3,21),"")</f>
        <v>9</v>
      </c>
      <c r="I3" s="24"/>
    </row>
    <row r="4" spans="1:9" ht="11.15" customHeight="1" thickBot="1" x14ac:dyDescent="0.25">
      <c r="A4" s="2" t="s">
        <v>61</v>
      </c>
      <c r="C4" s="28"/>
      <c r="D4" s="11" t="str">
        <f>A4</f>
        <v>Albin, Elvira</v>
      </c>
      <c r="E4" s="33"/>
      <c r="F4" s="38"/>
      <c r="G4" s="40"/>
      <c r="I4" s="22"/>
    </row>
    <row r="5" spans="1:9" ht="15.05" customHeight="1" x14ac:dyDescent="0.2">
      <c r="A5" s="2"/>
      <c r="B5" s="3">
        <f>B3+1</f>
        <v>46448</v>
      </c>
      <c r="C5" s="27">
        <f>DAY(B5)</f>
        <v>2</v>
      </c>
      <c r="D5" s="13" t="str">
        <f>TEXT(B5, "dddd")</f>
        <v>tisdag</v>
      </c>
      <c r="E5" s="32">
        <f>(366-(December!$B$63-B5))</f>
        <v>62</v>
      </c>
      <c r="F5" s="37"/>
      <c r="G5" s="39" t="str">
        <f>IF(D5="måndag",WEEKNUM(B5,21),"")</f>
        <v/>
      </c>
      <c r="I5" s="22"/>
    </row>
    <row r="6" spans="1:9" ht="11.15" customHeight="1" thickBot="1" x14ac:dyDescent="0.25">
      <c r="A6" s="2" t="s">
        <v>62</v>
      </c>
      <c r="C6" s="28"/>
      <c r="D6" s="11" t="str">
        <f>A6</f>
        <v>Ernst, Erna</v>
      </c>
      <c r="E6" s="33"/>
      <c r="F6" s="38"/>
      <c r="G6" s="40"/>
      <c r="I6" s="22"/>
    </row>
    <row r="7" spans="1:9" ht="15.05" customHeight="1" x14ac:dyDescent="0.2">
      <c r="A7" s="2"/>
      <c r="B7" s="3">
        <f>B5+1</f>
        <v>46449</v>
      </c>
      <c r="C7" s="27">
        <f>DAY(B7)</f>
        <v>3</v>
      </c>
      <c r="D7" s="13" t="str">
        <f>TEXT(B7, "dddd")</f>
        <v>onsdag</v>
      </c>
      <c r="E7" s="32">
        <f>(366-(December!$B$63-B7))</f>
        <v>63</v>
      </c>
      <c r="F7" s="37"/>
      <c r="G7" s="39" t="str">
        <f>IF(D7="måndag",WEEKNUM(B7,21),"")</f>
        <v/>
      </c>
      <c r="I7" s="22"/>
    </row>
    <row r="8" spans="1:9" ht="11.15" customHeight="1" thickBot="1" x14ac:dyDescent="0.25">
      <c r="A8" s="2" t="s">
        <v>63</v>
      </c>
      <c r="C8" s="28"/>
      <c r="D8" s="11" t="str">
        <f>A8</f>
        <v>Gunborg, Gunvor</v>
      </c>
      <c r="E8" s="33"/>
      <c r="F8" s="38"/>
      <c r="G8" s="40"/>
      <c r="I8" s="22"/>
    </row>
    <row r="9" spans="1:9" ht="15.05" customHeight="1" x14ac:dyDescent="0.2">
      <c r="A9" s="2"/>
      <c r="B9" s="3">
        <f>B7+1</f>
        <v>46450</v>
      </c>
      <c r="C9" s="27">
        <f>DAY(B9)</f>
        <v>4</v>
      </c>
      <c r="D9" s="13" t="str">
        <f>TEXT(B9, "dddd")</f>
        <v>torsdag</v>
      </c>
      <c r="E9" s="32">
        <f>(366-(December!$B$63-B9))</f>
        <v>64</v>
      </c>
      <c r="F9" s="37"/>
      <c r="G9" s="39" t="str">
        <f>IF(D9="måndag",WEEKNUM(B9,21),"")</f>
        <v/>
      </c>
      <c r="I9" s="22"/>
    </row>
    <row r="10" spans="1:9" ht="11.15" customHeight="1" thickBot="1" x14ac:dyDescent="0.25">
      <c r="A10" s="2" t="s">
        <v>64</v>
      </c>
      <c r="C10" s="28"/>
      <c r="D10" s="11" t="str">
        <f>A10</f>
        <v>Adrian, Adriana</v>
      </c>
      <c r="E10" s="33"/>
      <c r="F10" s="38"/>
      <c r="G10" s="40"/>
      <c r="I10" s="22"/>
    </row>
    <row r="11" spans="1:9" ht="15.05" customHeight="1" x14ac:dyDescent="0.2">
      <c r="A11" s="2"/>
      <c r="B11" s="3">
        <f>B9+1</f>
        <v>46451</v>
      </c>
      <c r="C11" s="27">
        <f>DAY(B11)</f>
        <v>5</v>
      </c>
      <c r="D11" s="13" t="str">
        <f>TEXT(B11, "dddd")</f>
        <v>fredag</v>
      </c>
      <c r="E11" s="32">
        <f>(366-(December!$B$63-B11))</f>
        <v>65</v>
      </c>
      <c r="F11" s="37"/>
      <c r="G11" s="39" t="str">
        <f>IF(D11="måndag",WEEKNUM(B11,21),"")</f>
        <v/>
      </c>
      <c r="I11" s="22"/>
    </row>
    <row r="12" spans="1:9" ht="11.15" customHeight="1" thickBot="1" x14ac:dyDescent="0.25">
      <c r="A12" s="2" t="s">
        <v>65</v>
      </c>
      <c r="C12" s="28"/>
      <c r="D12" s="11" t="str">
        <f>A12</f>
        <v>Tora, Tove</v>
      </c>
      <c r="E12" s="33"/>
      <c r="F12" s="38"/>
      <c r="G12" s="40"/>
      <c r="I12" s="22"/>
    </row>
    <row r="13" spans="1:9" ht="15.05" customHeight="1" x14ac:dyDescent="0.2">
      <c r="A13" s="2"/>
      <c r="B13" s="3">
        <f>B11+1</f>
        <v>46452</v>
      </c>
      <c r="C13" s="27">
        <f>DAY(B13)</f>
        <v>6</v>
      </c>
      <c r="D13" s="13" t="str">
        <f>TEXT(B13, "dddd")</f>
        <v>lördag</v>
      </c>
      <c r="E13" s="32">
        <f>(366-(December!$B$63-B13))</f>
        <v>66</v>
      </c>
      <c r="F13" s="37"/>
      <c r="G13" s="39" t="str">
        <f>IF(D13="måndag",WEEKNUM(B13,21),"")</f>
        <v/>
      </c>
      <c r="I13" s="22"/>
    </row>
    <row r="14" spans="1:9" ht="11.15" customHeight="1" thickBot="1" x14ac:dyDescent="0.25">
      <c r="A14" s="2" t="s">
        <v>66</v>
      </c>
      <c r="C14" s="31"/>
      <c r="D14" s="9" t="str">
        <f>A14</f>
        <v>Ebba, Ebbe</v>
      </c>
      <c r="E14" s="33"/>
      <c r="F14" s="36"/>
      <c r="G14" s="56"/>
      <c r="I14" s="22"/>
    </row>
    <row r="15" spans="1:9" ht="15.05" customHeight="1" x14ac:dyDescent="0.2">
      <c r="A15" s="2"/>
      <c r="B15" s="3">
        <f>B13+1</f>
        <v>46453</v>
      </c>
      <c r="C15" s="27">
        <f>DAY(B15)</f>
        <v>7</v>
      </c>
      <c r="D15" s="13" t="str">
        <f>TEXT(B15, "dddd")</f>
        <v>söndag</v>
      </c>
      <c r="E15" s="32">
        <f>(366-(December!$B$63-B15))</f>
        <v>67</v>
      </c>
      <c r="F15" s="37"/>
      <c r="G15" s="39" t="str">
        <f>IF(D15="måndag",WEEKNUM(B15,21),"")</f>
        <v/>
      </c>
      <c r="I15" s="22"/>
    </row>
    <row r="16" spans="1:9" ht="11.15" customHeight="1" thickBot="1" x14ac:dyDescent="0.25">
      <c r="A16" s="2" t="s">
        <v>67</v>
      </c>
      <c r="C16" s="31"/>
      <c r="D16" s="9" t="str">
        <f>A16</f>
        <v>Camilla</v>
      </c>
      <c r="E16" s="33"/>
      <c r="F16" s="36"/>
      <c r="G16" s="56"/>
      <c r="I16" s="22"/>
    </row>
    <row r="17" spans="1:9" ht="15.05" customHeight="1" x14ac:dyDescent="0.2">
      <c r="A17" s="2"/>
      <c r="B17" s="3">
        <f>B15+1</f>
        <v>46454</v>
      </c>
      <c r="C17" s="27">
        <f>DAY(B17)</f>
        <v>8</v>
      </c>
      <c r="D17" s="13" t="str">
        <f>TEXT(B17, "dddd")</f>
        <v>måndag</v>
      </c>
      <c r="E17" s="32">
        <f>(366-(December!$B$63-B17))</f>
        <v>68</v>
      </c>
      <c r="F17" s="37" t="s">
        <v>88</v>
      </c>
      <c r="G17" s="39">
        <f>IF(D17="måndag",WEEKNUM(B17,21),"")</f>
        <v>10</v>
      </c>
      <c r="I17" s="22"/>
    </row>
    <row r="18" spans="1:9" ht="11.15" customHeight="1" thickBot="1" x14ac:dyDescent="0.25">
      <c r="A18" s="2" t="s">
        <v>418</v>
      </c>
      <c r="C18" s="28"/>
      <c r="D18" s="11" t="str">
        <f>A18</f>
        <v>Siv, Saga</v>
      </c>
      <c r="E18" s="33"/>
      <c r="F18" s="38"/>
      <c r="G18" s="40"/>
      <c r="I18" s="22"/>
    </row>
    <row r="19" spans="1:9" ht="15.05" customHeight="1" x14ac:dyDescent="0.2">
      <c r="A19" s="2"/>
      <c r="B19" s="3">
        <f>B17+1</f>
        <v>46455</v>
      </c>
      <c r="C19" s="31">
        <f>DAY(B19)</f>
        <v>9</v>
      </c>
      <c r="D19" s="10" t="str">
        <f>TEXT(B19, "dddd")</f>
        <v>tisdag</v>
      </c>
      <c r="E19" s="32">
        <f>(366-(December!$B$63-B19))</f>
        <v>69</v>
      </c>
      <c r="F19" s="36"/>
      <c r="G19" s="56" t="str">
        <f>IF(D19="måndag",WEEKNUM(B19,21),"")</f>
        <v/>
      </c>
      <c r="I19" s="22"/>
    </row>
    <row r="20" spans="1:9" ht="11.15" customHeight="1" thickBot="1" x14ac:dyDescent="0.25">
      <c r="A20" s="2" t="s">
        <v>68</v>
      </c>
      <c r="C20" s="31"/>
      <c r="D20" s="9" t="str">
        <f>A20</f>
        <v>Torbjörn, Torleif</v>
      </c>
      <c r="E20" s="33"/>
      <c r="F20" s="36"/>
      <c r="G20" s="56"/>
      <c r="I20" s="22"/>
    </row>
    <row r="21" spans="1:9" ht="15.05" customHeight="1" x14ac:dyDescent="0.2">
      <c r="A21" s="2"/>
      <c r="B21" s="3">
        <f>B19+1</f>
        <v>46456</v>
      </c>
      <c r="C21" s="27">
        <f>DAY(B21)</f>
        <v>10</v>
      </c>
      <c r="D21" s="13" t="str">
        <f>TEXT(B21, "dddd")</f>
        <v>onsdag</v>
      </c>
      <c r="E21" s="32">
        <f>(366-(December!$B$63-B21))</f>
        <v>70</v>
      </c>
      <c r="F21" s="37"/>
      <c r="G21" s="39" t="str">
        <f>IF(D21="måndag",WEEKNUM(B21,21),"")</f>
        <v/>
      </c>
      <c r="I21" s="22"/>
    </row>
    <row r="22" spans="1:9" ht="11.15" customHeight="1" thickBot="1" x14ac:dyDescent="0.25">
      <c r="A22" s="2" t="s">
        <v>69</v>
      </c>
      <c r="C22" s="28"/>
      <c r="D22" s="11" t="str">
        <f>A22</f>
        <v>Edla, Ada</v>
      </c>
      <c r="E22" s="33"/>
      <c r="F22" s="38"/>
      <c r="G22" s="40"/>
      <c r="I22" s="22"/>
    </row>
    <row r="23" spans="1:9" ht="15.05" customHeight="1" x14ac:dyDescent="0.2">
      <c r="A23" s="2"/>
      <c r="B23" s="3">
        <f>B21+1</f>
        <v>46457</v>
      </c>
      <c r="C23" s="31">
        <f>DAY(B23)</f>
        <v>11</v>
      </c>
      <c r="D23" s="10" t="str">
        <f>TEXT(B23, "dddd")</f>
        <v>torsdag</v>
      </c>
      <c r="E23" s="32">
        <f>(366-(December!$B$63-B23))</f>
        <v>71</v>
      </c>
      <c r="F23" s="36"/>
      <c r="G23" s="56" t="str">
        <f>IF(D23="måndag",WEEKNUM(B23,21),"")</f>
        <v/>
      </c>
      <c r="I23" s="22"/>
    </row>
    <row r="24" spans="1:9" ht="11.15" customHeight="1" thickBot="1" x14ac:dyDescent="0.25">
      <c r="A24" s="2" t="s">
        <v>70</v>
      </c>
      <c r="C24" s="31"/>
      <c r="D24" s="9" t="str">
        <f>A24</f>
        <v>Edvin, Egon</v>
      </c>
      <c r="E24" s="33"/>
      <c r="F24" s="36"/>
      <c r="G24" s="56"/>
      <c r="I24" s="22"/>
    </row>
    <row r="25" spans="1:9" ht="15.05" customHeight="1" x14ac:dyDescent="0.2">
      <c r="A25" s="2"/>
      <c r="B25" s="3">
        <f>B23+1</f>
        <v>46458</v>
      </c>
      <c r="C25" s="27">
        <f>DAY(B25)</f>
        <v>12</v>
      </c>
      <c r="D25" s="13" t="str">
        <f>TEXT(B25, "dddd")</f>
        <v>fredag</v>
      </c>
      <c r="E25" s="32">
        <f>(366-(December!$B$63-B25))</f>
        <v>72</v>
      </c>
      <c r="F25" s="37"/>
      <c r="G25" s="39" t="str">
        <f>IF(D25="måndag",WEEKNUM(B25,21),"")</f>
        <v/>
      </c>
      <c r="I25" s="22"/>
    </row>
    <row r="26" spans="1:9" ht="11.15" customHeight="1" thickBot="1" x14ac:dyDescent="0.25">
      <c r="A26" s="2" t="s">
        <v>419</v>
      </c>
      <c r="C26" s="28"/>
      <c r="D26" s="11" t="str">
        <f>A26</f>
        <v>Viktoria, Regina</v>
      </c>
      <c r="E26" s="33"/>
      <c r="F26" s="38"/>
      <c r="G26" s="40"/>
      <c r="I26" s="22"/>
    </row>
    <row r="27" spans="1:9" ht="15.05" customHeight="1" thickBot="1" x14ac:dyDescent="0.25">
      <c r="A27" s="2"/>
      <c r="B27" s="3">
        <f>B25+1</f>
        <v>46459</v>
      </c>
      <c r="C27" s="28">
        <f>DAY(B27)</f>
        <v>13</v>
      </c>
      <c r="D27" s="10" t="str">
        <f>TEXT(B27, "dddd")</f>
        <v>lördag</v>
      </c>
      <c r="E27" s="32">
        <f>(366-(December!$B$63-B27))</f>
        <v>73</v>
      </c>
      <c r="F27" s="38"/>
      <c r="G27" s="40" t="str">
        <f>IF(D27="måndag",WEEKNUM(B27,21),"")</f>
        <v/>
      </c>
      <c r="I27" s="22"/>
    </row>
    <row r="28" spans="1:9" ht="11.15" customHeight="1" thickBot="1" x14ac:dyDescent="0.25">
      <c r="A28" s="2" t="s">
        <v>71</v>
      </c>
      <c r="C28" s="27"/>
      <c r="D28" s="9" t="str">
        <f>A28</f>
        <v>Greger</v>
      </c>
      <c r="E28" s="33"/>
      <c r="F28" s="37"/>
      <c r="G28" s="39"/>
      <c r="I28" s="22"/>
    </row>
    <row r="29" spans="1:9" ht="15.05" customHeight="1" x14ac:dyDescent="0.2">
      <c r="A29" s="2"/>
      <c r="B29" s="3">
        <f>B27+1</f>
        <v>46460</v>
      </c>
      <c r="C29" s="27">
        <f>DAY(B29)</f>
        <v>14</v>
      </c>
      <c r="D29" s="13" t="str">
        <f>TEXT(B29, "dddd")</f>
        <v>söndag</v>
      </c>
      <c r="E29" s="32">
        <f>(366-(December!$B$63-B29))</f>
        <v>74</v>
      </c>
      <c r="F29" s="37"/>
      <c r="G29" s="39" t="str">
        <f>IF(D29="måndag",WEEKNUM(B29,21),"")</f>
        <v/>
      </c>
      <c r="I29" s="22"/>
    </row>
    <row r="30" spans="1:9" ht="11.15" customHeight="1" thickBot="1" x14ac:dyDescent="0.25">
      <c r="A30" s="2" t="s">
        <v>72</v>
      </c>
      <c r="C30" s="31"/>
      <c r="D30" s="9" t="str">
        <f>A30</f>
        <v>Matilda, Maud</v>
      </c>
      <c r="E30" s="33"/>
      <c r="F30" s="36"/>
      <c r="G30" s="56"/>
      <c r="I30" s="22"/>
    </row>
    <row r="31" spans="1:9" ht="15.05" customHeight="1" x14ac:dyDescent="0.2">
      <c r="A31" s="2"/>
      <c r="B31" s="3">
        <f>B29+1</f>
        <v>46461</v>
      </c>
      <c r="C31" s="27">
        <f>DAY(B31)</f>
        <v>15</v>
      </c>
      <c r="D31" s="13" t="str">
        <f>TEXT(B31, "dddd")</f>
        <v>måndag</v>
      </c>
      <c r="E31" s="32">
        <f>(366-(December!$B$63-B31))</f>
        <v>75</v>
      </c>
      <c r="F31" s="37"/>
      <c r="G31" s="39">
        <f>IF(D31="måndag",WEEKNUM(B31,21),"")</f>
        <v>11</v>
      </c>
      <c r="I31" s="22"/>
    </row>
    <row r="32" spans="1:9" ht="11.15" customHeight="1" thickBot="1" x14ac:dyDescent="0.25">
      <c r="A32" s="2" t="s">
        <v>73</v>
      </c>
      <c r="C32" s="28"/>
      <c r="D32" s="11" t="str">
        <f>A32</f>
        <v>Kristoffer, Christel</v>
      </c>
      <c r="E32" s="33"/>
      <c r="F32" s="38"/>
      <c r="G32" s="40"/>
      <c r="I32" s="22"/>
    </row>
    <row r="33" spans="1:9" ht="15.05" customHeight="1" x14ac:dyDescent="0.2">
      <c r="A33" s="2"/>
      <c r="B33" s="3">
        <f>B31+1</f>
        <v>46462</v>
      </c>
      <c r="C33" s="27">
        <f>DAY(B33)</f>
        <v>16</v>
      </c>
      <c r="D33" s="13" t="str">
        <f>TEXT(B33, "dddd")</f>
        <v>tisdag</v>
      </c>
      <c r="E33" s="32">
        <f>(366-(December!$B$63-B33))</f>
        <v>76</v>
      </c>
      <c r="F33" s="37"/>
      <c r="G33" s="39" t="str">
        <f>IF(D33="måndag",WEEKNUM(B33,21),"")</f>
        <v/>
      </c>
      <c r="I33" s="22"/>
    </row>
    <row r="34" spans="1:9" ht="11.15" customHeight="1" thickBot="1" x14ac:dyDescent="0.25">
      <c r="A34" s="2" t="s">
        <v>74</v>
      </c>
      <c r="C34" s="28"/>
      <c r="D34" s="11" t="str">
        <f>A34</f>
        <v>Herbert, Gilbert</v>
      </c>
      <c r="E34" s="33"/>
      <c r="F34" s="38"/>
      <c r="G34" s="40"/>
      <c r="I34" s="22"/>
    </row>
    <row r="35" spans="1:9" ht="15.05" customHeight="1" x14ac:dyDescent="0.2">
      <c r="A35" s="2"/>
      <c r="B35" s="3">
        <f>B33+1</f>
        <v>46463</v>
      </c>
      <c r="C35" s="27">
        <f>DAY(B35)</f>
        <v>17</v>
      </c>
      <c r="D35" s="13" t="str">
        <f>TEXT(B35, "dddd")</f>
        <v>onsdag</v>
      </c>
      <c r="E35" s="32">
        <f>(366-(December!$B$63-B35))</f>
        <v>77</v>
      </c>
      <c r="F35" s="37"/>
      <c r="G35" s="39" t="str">
        <f>IF(D35="måndag",WEEKNUM(B35,21),"")</f>
        <v/>
      </c>
      <c r="I35" s="22"/>
    </row>
    <row r="36" spans="1:9" ht="11.15" customHeight="1" thickBot="1" x14ac:dyDescent="0.25">
      <c r="A36" s="2" t="s">
        <v>75</v>
      </c>
      <c r="C36" s="28"/>
      <c r="D36" s="11" t="str">
        <f>A36</f>
        <v>Gertrud</v>
      </c>
      <c r="E36" s="33"/>
      <c r="F36" s="38"/>
      <c r="G36" s="40"/>
      <c r="I36" s="22"/>
    </row>
    <row r="37" spans="1:9" ht="15.05" customHeight="1" x14ac:dyDescent="0.2">
      <c r="A37" s="2"/>
      <c r="B37" s="3">
        <f>B35+1</f>
        <v>46464</v>
      </c>
      <c r="C37" s="27">
        <f>DAY(B37)</f>
        <v>18</v>
      </c>
      <c r="D37" s="13" t="str">
        <f>TEXT(B37, "dddd")</f>
        <v>torsdag</v>
      </c>
      <c r="E37" s="32">
        <f>(366-(December!$B$63-B37))</f>
        <v>78</v>
      </c>
      <c r="F37" s="37"/>
      <c r="G37" s="39" t="str">
        <f>IF(D37="måndag",WEEKNUM(B37,21),"")</f>
        <v/>
      </c>
      <c r="I37" s="22"/>
    </row>
    <row r="38" spans="1:9" ht="11.15" customHeight="1" thickBot="1" x14ac:dyDescent="0.25">
      <c r="A38" s="2" t="s">
        <v>76</v>
      </c>
      <c r="C38" s="28"/>
      <c r="D38" s="11" t="str">
        <f>A38</f>
        <v>Edvard, Edmund</v>
      </c>
      <c r="E38" s="33"/>
      <c r="F38" s="38"/>
      <c r="G38" s="40"/>
      <c r="I38" s="22"/>
    </row>
    <row r="39" spans="1:9" ht="15.05" customHeight="1" x14ac:dyDescent="0.2">
      <c r="A39" s="2"/>
      <c r="B39" s="3">
        <f>B37+1</f>
        <v>46465</v>
      </c>
      <c r="C39" s="27">
        <f>DAY(B39)</f>
        <v>19</v>
      </c>
      <c r="D39" s="13" t="str">
        <f>TEXT(B39, "dddd")</f>
        <v>fredag</v>
      </c>
      <c r="E39" s="32">
        <f>(366-(December!$B$63-B39))</f>
        <v>79</v>
      </c>
      <c r="F39" s="37"/>
      <c r="G39" s="39" t="str">
        <f>IF(D39="måndag",WEEKNUM(B39,21),"")</f>
        <v/>
      </c>
      <c r="I39" s="22"/>
    </row>
    <row r="40" spans="1:9" ht="11.15" customHeight="1" thickBot="1" x14ac:dyDescent="0.25">
      <c r="A40" s="2" t="s">
        <v>77</v>
      </c>
      <c r="C40" s="28"/>
      <c r="D40" s="11" t="str">
        <f>A40</f>
        <v>Josef, Josefina</v>
      </c>
      <c r="E40" s="33"/>
      <c r="F40" s="38"/>
      <c r="G40" s="40"/>
      <c r="I40" s="22"/>
    </row>
    <row r="41" spans="1:9" ht="15.05" customHeight="1" x14ac:dyDescent="0.2">
      <c r="A41" s="2"/>
      <c r="B41" s="3">
        <f>B39+1</f>
        <v>46466</v>
      </c>
      <c r="C41" s="27">
        <f>DAY(B41)</f>
        <v>20</v>
      </c>
      <c r="D41" s="13" t="str">
        <f>TEXT(B41, "dddd")</f>
        <v>lördag</v>
      </c>
      <c r="E41" s="32">
        <f>(366-(December!$B$63-B41))</f>
        <v>80</v>
      </c>
      <c r="F41" s="37" t="s">
        <v>89</v>
      </c>
      <c r="G41" s="39" t="str">
        <f>IF(D41="måndag",WEEKNUM(B41,21),"")</f>
        <v/>
      </c>
      <c r="I41" s="22"/>
    </row>
    <row r="42" spans="1:9" ht="11.15" customHeight="1" thickBot="1" x14ac:dyDescent="0.25">
      <c r="A42" s="2" t="s">
        <v>78</v>
      </c>
      <c r="C42" s="28"/>
      <c r="D42" s="11" t="str">
        <f>A42</f>
        <v>Joakim, Kim</v>
      </c>
      <c r="E42" s="33"/>
      <c r="F42" s="38"/>
      <c r="G42" s="40"/>
      <c r="I42" s="22"/>
    </row>
    <row r="43" spans="1:9" ht="15.05" customHeight="1" x14ac:dyDescent="0.2">
      <c r="A43" s="2"/>
      <c r="B43" s="3">
        <f>B41+1</f>
        <v>46467</v>
      </c>
      <c r="C43" s="27">
        <f>DAY(B43)</f>
        <v>21</v>
      </c>
      <c r="D43" s="13" t="str">
        <f>TEXT(B43, "dddd")</f>
        <v>söndag</v>
      </c>
      <c r="E43" s="32">
        <f>(366-(December!$B$63-B43))</f>
        <v>81</v>
      </c>
      <c r="F43" s="37"/>
      <c r="G43" s="39" t="str">
        <f>IF(D43="måndag",WEEKNUM(B43,21),"")</f>
        <v/>
      </c>
      <c r="I43" s="22"/>
    </row>
    <row r="44" spans="1:9" ht="11.15" customHeight="1" thickBot="1" x14ac:dyDescent="0.25">
      <c r="A44" s="2" t="s">
        <v>79</v>
      </c>
      <c r="C44" s="28"/>
      <c r="D44" s="11" t="str">
        <f>A44</f>
        <v>Bengt</v>
      </c>
      <c r="E44" s="33"/>
      <c r="F44" s="38"/>
      <c r="G44" s="40"/>
      <c r="I44" s="22"/>
    </row>
    <row r="45" spans="1:9" ht="15.05" customHeight="1" x14ac:dyDescent="0.2">
      <c r="A45" s="2"/>
      <c r="B45" s="3">
        <f>B43+1</f>
        <v>46468</v>
      </c>
      <c r="C45" s="27">
        <f>DAY(B45)</f>
        <v>22</v>
      </c>
      <c r="D45" s="13" t="str">
        <f>TEXT(B45, "dddd")</f>
        <v>måndag</v>
      </c>
      <c r="E45" s="32">
        <f>(366-(December!$B$63-B45))</f>
        <v>82</v>
      </c>
      <c r="F45" s="37"/>
      <c r="G45" s="39">
        <f>IF(D45="måndag",WEEKNUM(B45,21),"")</f>
        <v>12</v>
      </c>
      <c r="I45" s="22"/>
    </row>
    <row r="46" spans="1:9" ht="11.15" customHeight="1" thickBot="1" x14ac:dyDescent="0.25">
      <c r="A46" s="2" t="s">
        <v>80</v>
      </c>
      <c r="C46" s="28"/>
      <c r="D46" s="11" t="str">
        <f>A46</f>
        <v>Kennet, Kent</v>
      </c>
      <c r="E46" s="33"/>
      <c r="F46" s="38"/>
      <c r="G46" s="40"/>
      <c r="I46" s="22"/>
    </row>
    <row r="47" spans="1:9" ht="15.05" customHeight="1" x14ac:dyDescent="0.2">
      <c r="A47" s="2"/>
      <c r="B47" s="3">
        <f>B45+1</f>
        <v>46469</v>
      </c>
      <c r="C47" s="27">
        <f>DAY(B47)</f>
        <v>23</v>
      </c>
      <c r="D47" s="13" t="str">
        <f>TEXT(B47, "dddd")</f>
        <v>tisdag</v>
      </c>
      <c r="E47" s="32">
        <f>(366-(December!$B$63-B47))</f>
        <v>83</v>
      </c>
      <c r="F47" s="37"/>
      <c r="G47" s="39" t="str">
        <f>IF(D47="måndag",WEEKNUM(B47,21),"")</f>
        <v/>
      </c>
      <c r="I47" s="22"/>
    </row>
    <row r="48" spans="1:9" ht="11.15" customHeight="1" thickBot="1" x14ac:dyDescent="0.25">
      <c r="A48" s="2" t="s">
        <v>81</v>
      </c>
      <c r="C48" s="28"/>
      <c r="D48" s="11" t="str">
        <f>A48</f>
        <v>Gerda, Gerd</v>
      </c>
      <c r="E48" s="33"/>
      <c r="F48" s="38"/>
      <c r="G48" s="40"/>
      <c r="I48" s="22"/>
    </row>
    <row r="49" spans="1:9" ht="15.05" customHeight="1" x14ac:dyDescent="0.2">
      <c r="A49" s="2"/>
      <c r="B49" s="3">
        <f>B47+1</f>
        <v>46470</v>
      </c>
      <c r="C49" s="27">
        <f>DAY(B49)</f>
        <v>24</v>
      </c>
      <c r="D49" s="13" t="str">
        <f>TEXT(B49, "dddd")</f>
        <v>onsdag</v>
      </c>
      <c r="E49" s="32">
        <f>(366-(December!$B$63-B49))</f>
        <v>84</v>
      </c>
      <c r="F49" s="37" t="s">
        <v>124</v>
      </c>
      <c r="G49" s="39" t="str">
        <f>IF(D49="måndag",WEEKNUM(B49,21),"")</f>
        <v/>
      </c>
      <c r="I49" s="22"/>
    </row>
    <row r="50" spans="1:9" ht="11.15" customHeight="1" thickBot="1" x14ac:dyDescent="0.25">
      <c r="A50" s="2" t="s">
        <v>82</v>
      </c>
      <c r="C50" s="28"/>
      <c r="D50" s="11" t="str">
        <f>A50</f>
        <v>Gabriel, Rafael</v>
      </c>
      <c r="E50" s="33"/>
      <c r="F50" s="38"/>
      <c r="G50" s="40"/>
      <c r="I50" s="22"/>
    </row>
    <row r="51" spans="1:9" ht="15.05" customHeight="1" x14ac:dyDescent="0.2">
      <c r="A51" s="2"/>
      <c r="B51" s="3">
        <f>B49+1</f>
        <v>46471</v>
      </c>
      <c r="C51" s="27">
        <f>DAY(B51)</f>
        <v>25</v>
      </c>
      <c r="D51" s="13" t="str">
        <f>TEXT(B51, "dddd")</f>
        <v>torsdag</v>
      </c>
      <c r="E51" s="32">
        <f>(366-(December!$B$63-B51))</f>
        <v>85</v>
      </c>
      <c r="F51" s="37" t="s">
        <v>125</v>
      </c>
      <c r="G51" s="39" t="str">
        <f>IF(D51="måndag",WEEKNUM(B51,21),"")</f>
        <v/>
      </c>
      <c r="I51" s="22"/>
    </row>
    <row r="52" spans="1:9" ht="11.15" customHeight="1" thickBot="1" x14ac:dyDescent="0.25">
      <c r="A52" s="2"/>
      <c r="C52" s="28"/>
      <c r="D52" s="11">
        <f>A52</f>
        <v>0</v>
      </c>
      <c r="E52" s="33"/>
      <c r="F52" s="38"/>
      <c r="G52" s="40"/>
      <c r="I52" s="22"/>
    </row>
    <row r="53" spans="1:9" ht="15.05" customHeight="1" x14ac:dyDescent="0.2">
      <c r="A53" s="2"/>
      <c r="B53" s="3">
        <f>B51+1</f>
        <v>46472</v>
      </c>
      <c r="C53" s="29">
        <f>DAY(B53)</f>
        <v>26</v>
      </c>
      <c r="D53" s="14" t="str">
        <f>TEXT(B53, "dddd")</f>
        <v>fredag</v>
      </c>
      <c r="E53" s="32">
        <f>(366-(December!$B$63-B53))</f>
        <v>86</v>
      </c>
      <c r="F53" s="37" t="s">
        <v>126</v>
      </c>
      <c r="G53" s="39" t="str">
        <f>IF(D53="måndag",WEEKNUM(B53,21),"")</f>
        <v/>
      </c>
      <c r="I53" s="22"/>
    </row>
    <row r="54" spans="1:9" ht="11.15" customHeight="1" thickBot="1" x14ac:dyDescent="0.25">
      <c r="A54" s="2" t="s">
        <v>83</v>
      </c>
      <c r="C54" s="26"/>
      <c r="D54" s="11" t="str">
        <f>A54</f>
        <v>Emanuel</v>
      </c>
      <c r="E54" s="33"/>
      <c r="F54" s="38"/>
      <c r="G54" s="40"/>
      <c r="I54" s="22"/>
    </row>
    <row r="55" spans="1:9" ht="15.05" customHeight="1" x14ac:dyDescent="0.2">
      <c r="A55" s="2"/>
      <c r="B55" s="3">
        <f>B53+1</f>
        <v>46473</v>
      </c>
      <c r="C55" s="27">
        <f>DAY(B55)</f>
        <v>27</v>
      </c>
      <c r="D55" s="13" t="str">
        <f>TEXT(B55, "dddd")</f>
        <v>lördag</v>
      </c>
      <c r="E55" s="32">
        <f>(366-(December!$B$63-B55))</f>
        <v>87</v>
      </c>
      <c r="F55" s="37" t="s">
        <v>127</v>
      </c>
      <c r="G55" s="39" t="str">
        <f>IF(D55="måndag",WEEKNUM(B55,21),"")</f>
        <v/>
      </c>
      <c r="I55" s="22"/>
    </row>
    <row r="56" spans="1:9" ht="11.15" customHeight="1" thickBot="1" x14ac:dyDescent="0.25">
      <c r="A56" s="2" t="s">
        <v>84</v>
      </c>
      <c r="C56" s="28"/>
      <c r="D56" s="11" t="str">
        <f>A56</f>
        <v>Rudolf, Ralf</v>
      </c>
      <c r="E56" s="33"/>
      <c r="F56" s="38"/>
      <c r="G56" s="40"/>
      <c r="I56" s="22"/>
    </row>
    <row r="57" spans="1:9" ht="15.05" customHeight="1" x14ac:dyDescent="0.2">
      <c r="A57" s="2"/>
      <c r="B57" s="3">
        <f>B55+1</f>
        <v>46474</v>
      </c>
      <c r="C57" s="27">
        <f>DAY(B57)</f>
        <v>28</v>
      </c>
      <c r="D57" s="13" t="str">
        <f>TEXT(B57, "dddd")</f>
        <v>söndag</v>
      </c>
      <c r="E57" s="32">
        <f>(366-(December!$B$63-B57))</f>
        <v>88</v>
      </c>
      <c r="F57" s="37" t="s">
        <v>414</v>
      </c>
      <c r="G57" s="39" t="str">
        <f>IF(D57="måndag",WEEKNUM(B57,21),"")</f>
        <v/>
      </c>
      <c r="I57" s="22"/>
    </row>
    <row r="58" spans="1:9" ht="11.15" customHeight="1" thickBot="1" x14ac:dyDescent="0.25">
      <c r="A58" s="2" t="s">
        <v>85</v>
      </c>
      <c r="C58" s="28"/>
      <c r="D58" s="11" t="str">
        <f>A58</f>
        <v>Malkolm, Morgan</v>
      </c>
      <c r="E58" s="33"/>
      <c r="F58" s="38"/>
      <c r="G58" s="40"/>
      <c r="I58" s="22"/>
    </row>
    <row r="59" spans="1:9" ht="15.05" customHeight="1" x14ac:dyDescent="0.2">
      <c r="B59" s="3">
        <f>B57+1</f>
        <v>46475</v>
      </c>
      <c r="C59" s="29">
        <f>DAY(B59)</f>
        <v>29</v>
      </c>
      <c r="D59" s="14" t="str">
        <f>TEXT(B59, "dddd")</f>
        <v>måndag</v>
      </c>
      <c r="E59" s="32">
        <f>(366-(December!$B$63-B59))</f>
        <v>89</v>
      </c>
      <c r="F59" s="37" t="s">
        <v>123</v>
      </c>
      <c r="G59" s="39">
        <f>IF(D59="måndag",WEEKNUM(B59,21),"")</f>
        <v>13</v>
      </c>
      <c r="I59" s="22"/>
    </row>
    <row r="60" spans="1:9" ht="11.15" customHeight="1" thickBot="1" x14ac:dyDescent="0.25">
      <c r="A60" s="2" t="s">
        <v>86</v>
      </c>
      <c r="C60" s="26"/>
      <c r="D60" s="11" t="str">
        <f>A60</f>
        <v>Jonas, Jens</v>
      </c>
      <c r="E60" s="33"/>
      <c r="F60" s="38"/>
      <c r="G60" s="40"/>
      <c r="I60" s="22"/>
    </row>
    <row r="61" spans="1:9" ht="15.05" customHeight="1" x14ac:dyDescent="0.2">
      <c r="A61" s="2"/>
      <c r="B61" s="3">
        <f>B59+1</f>
        <v>46476</v>
      </c>
      <c r="C61" s="27">
        <f>DAY(B61)</f>
        <v>30</v>
      </c>
      <c r="D61" s="13" t="str">
        <f>TEXT(B61, "dddd")</f>
        <v>tisdag</v>
      </c>
      <c r="E61" s="32">
        <f>(366-(December!$B$63-B61))</f>
        <v>90</v>
      </c>
      <c r="F61" s="37"/>
      <c r="G61" s="39" t="str">
        <f>IF(D61="måndag",WEEKNUM(B61,21),"")</f>
        <v/>
      </c>
      <c r="I61" s="22"/>
    </row>
    <row r="62" spans="1:9" ht="11.15" customHeight="1" thickBot="1" x14ac:dyDescent="0.25">
      <c r="A62" s="2" t="s">
        <v>87</v>
      </c>
      <c r="C62" s="28"/>
      <c r="D62" s="11" t="str">
        <f>A62</f>
        <v>Holger, Holmfrid</v>
      </c>
      <c r="E62" s="33"/>
      <c r="F62" s="38"/>
      <c r="G62" s="40"/>
      <c r="I62" s="22"/>
    </row>
    <row r="63" spans="1:9" ht="15.05" customHeight="1" x14ac:dyDescent="0.2">
      <c r="A63" s="2"/>
      <c r="B63" s="3">
        <f>B61+1</f>
        <v>46477</v>
      </c>
      <c r="C63" s="27">
        <f>DAY(B63)</f>
        <v>31</v>
      </c>
      <c r="D63" s="13" t="str">
        <f>TEXT(B63, "dddd")</f>
        <v>onsdag</v>
      </c>
      <c r="E63" s="32">
        <f>(366-(December!$B$63-B63))</f>
        <v>91</v>
      </c>
      <c r="F63" s="37"/>
      <c r="G63" s="39" t="str">
        <f>IF(D63="måndag",WEEKNUM(B63,21),"")</f>
        <v/>
      </c>
      <c r="I63" s="23"/>
    </row>
    <row r="64" spans="1:9" ht="11.15" customHeight="1" thickBot="1" x14ac:dyDescent="0.25">
      <c r="A64" s="2" t="s">
        <v>420</v>
      </c>
      <c r="C64" s="28"/>
      <c r="D64" s="11" t="str">
        <f>A64</f>
        <v>Ester, Noa</v>
      </c>
      <c r="E64" s="33"/>
      <c r="F64" s="38"/>
      <c r="G64" s="40"/>
      <c r="I64" s="24"/>
    </row>
  </sheetData>
  <mergeCells count="156"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62">
    <cfRule type="expression" dxfId="59" priority="6">
      <formula>D3="lördag"</formula>
    </cfRule>
    <cfRule type="expression" dxfId="58" priority="7">
      <formula>D3="söndag"</formula>
    </cfRule>
  </conditionalFormatting>
  <conditionalFormatting sqref="C3:C64">
    <cfRule type="expression" dxfId="57" priority="1">
      <formula>B3=TODAY()</formula>
    </cfRule>
  </conditionalFormatting>
  <conditionalFormatting sqref="D3:D64">
    <cfRule type="containsText" dxfId="56" priority="4" stopIfTrue="1" operator="containsText" text="Söndag">
      <formula>NOT(ISERROR(SEARCH("Söndag",D3)))</formula>
    </cfRule>
    <cfRule type="containsText" dxfId="55" priority="5" stopIfTrue="1" operator="containsText" text="Lördag">
      <formula>NOT(ISERROR(SEARCH("Lördag",D3)))</formula>
    </cfRule>
  </conditionalFormatting>
  <hyperlinks>
    <hyperlink ref="I2" r:id="rId1" xr:uid="{00000000-0004-0000-02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5"/>
  <sheetViews>
    <sheetView showGridLines="0" zoomScaleNormal="100" workbookViewId="0">
      <pane xSplit="2" ySplit="2" topLeftCell="C3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15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93</v>
      </c>
      <c r="C1" s="57" t="str">
        <f>B1&amp;" "&amp;B2</f>
        <v>APRIL 2027</v>
      </c>
      <c r="D1" s="58"/>
      <c r="E1" s="58"/>
      <c r="F1" s="58"/>
      <c r="G1" s="59"/>
      <c r="I1" s="18"/>
    </row>
    <row r="2" spans="1:9" ht="11.15" customHeight="1" thickBot="1" x14ac:dyDescent="0.25">
      <c r="B2" s="4">
        <v>2027</v>
      </c>
      <c r="C2" s="60"/>
      <c r="D2" s="61"/>
      <c r="E2" s="61"/>
      <c r="F2" s="61"/>
      <c r="G2" s="62"/>
      <c r="I2" s="19" t="s">
        <v>380</v>
      </c>
    </row>
    <row r="3" spans="1:9" ht="15.05" customHeight="1" x14ac:dyDescent="0.2">
      <c r="B3" s="3">
        <v>46478</v>
      </c>
      <c r="C3" s="63">
        <f>DAY(B3)</f>
        <v>1</v>
      </c>
      <c r="D3" s="12" t="str">
        <f>TEXT(B3, "dddd")</f>
        <v>torsdag</v>
      </c>
      <c r="E3" s="32">
        <f>(366-(December!$B$63-B3))</f>
        <v>92</v>
      </c>
      <c r="F3" s="37"/>
      <c r="G3" s="55" t="str">
        <f>IF(D3="måndag",WEEKNUM(B3,21),"")</f>
        <v/>
      </c>
      <c r="I3" s="24"/>
    </row>
    <row r="4" spans="1:9" ht="11.15" customHeight="1" thickBot="1" x14ac:dyDescent="0.25">
      <c r="A4" s="2" t="s">
        <v>94</v>
      </c>
      <c r="C4" s="64"/>
      <c r="D4" s="11" t="str">
        <f>A4</f>
        <v>Harald, Hervor</v>
      </c>
      <c r="E4" s="33"/>
      <c r="F4" s="38"/>
      <c r="G4" s="40"/>
      <c r="I4" s="22"/>
    </row>
    <row r="5" spans="1:9" ht="15.05" customHeight="1" x14ac:dyDescent="0.2">
      <c r="A5" s="2"/>
      <c r="B5" s="3">
        <f>B3+1</f>
        <v>46479</v>
      </c>
      <c r="C5" s="65">
        <f>DAY(B5)</f>
        <v>2</v>
      </c>
      <c r="D5" s="13" t="str">
        <f>TEXT(B5, "dddd")</f>
        <v>fredag</v>
      </c>
      <c r="E5" s="32">
        <f>(366-(December!$B$63-B5))</f>
        <v>93</v>
      </c>
      <c r="F5" s="37"/>
      <c r="G5" s="39" t="str">
        <f>IF(D5="måndag",WEEKNUM(B5,21),"")</f>
        <v/>
      </c>
      <c r="I5" s="22"/>
    </row>
    <row r="6" spans="1:9" ht="11.15" customHeight="1" thickBot="1" x14ac:dyDescent="0.25">
      <c r="A6" s="2" t="s">
        <v>95</v>
      </c>
      <c r="C6" s="64"/>
      <c r="D6" s="11" t="str">
        <f>A6</f>
        <v>Gudmund, Ingemund</v>
      </c>
      <c r="E6" s="33"/>
      <c r="F6" s="38"/>
      <c r="G6" s="40"/>
      <c r="I6" s="22"/>
    </row>
    <row r="7" spans="1:9" ht="15.05" customHeight="1" x14ac:dyDescent="0.2">
      <c r="A7" s="2"/>
      <c r="B7" s="3">
        <f>B5+1</f>
        <v>46480</v>
      </c>
      <c r="C7" s="29">
        <f>DAY(B7)</f>
        <v>3</v>
      </c>
      <c r="D7" s="14" t="str">
        <f>TEXT(B7, "dddd")</f>
        <v>lördag</v>
      </c>
      <c r="E7" s="32">
        <f>(366-(December!$B$63-B7))</f>
        <v>94</v>
      </c>
      <c r="F7" s="37"/>
      <c r="G7" s="39" t="str">
        <f>IF(D7="måndag",WEEKNUM(B7,21),"")</f>
        <v/>
      </c>
      <c r="I7" s="22"/>
    </row>
    <row r="8" spans="1:9" ht="11.15" customHeight="1" thickBot="1" x14ac:dyDescent="0.25">
      <c r="A8" s="2" t="s">
        <v>96</v>
      </c>
      <c r="C8" s="26"/>
      <c r="D8" s="11" t="str">
        <f>A8</f>
        <v>Ferdinand, Nanna</v>
      </c>
      <c r="E8" s="33"/>
      <c r="F8" s="38"/>
      <c r="G8" s="40"/>
      <c r="I8" s="22"/>
    </row>
    <row r="9" spans="1:9" ht="15.05" customHeight="1" x14ac:dyDescent="0.2">
      <c r="A9" s="2"/>
      <c r="B9" s="3">
        <f>B7+1</f>
        <v>46481</v>
      </c>
      <c r="C9" s="27">
        <f>DAY(B9)</f>
        <v>4</v>
      </c>
      <c r="D9" s="13" t="str">
        <f>TEXT(B9, "dddd")</f>
        <v>söndag</v>
      </c>
      <c r="E9" s="32">
        <f>(366-(December!$B$63-B9))</f>
        <v>95</v>
      </c>
      <c r="F9" s="37"/>
      <c r="G9" s="39" t="str">
        <f>IF(D9="måndag",WEEKNUM(B9,21),"")</f>
        <v/>
      </c>
      <c r="I9" s="22"/>
    </row>
    <row r="10" spans="1:9" ht="11.15" customHeight="1" thickBot="1" x14ac:dyDescent="0.25">
      <c r="A10" s="2" t="s">
        <v>97</v>
      </c>
      <c r="C10" s="28"/>
      <c r="D10" s="11" t="str">
        <f>A10</f>
        <v>Marianne, Marlene</v>
      </c>
      <c r="E10" s="33"/>
      <c r="F10" s="38"/>
      <c r="G10" s="40"/>
      <c r="I10" s="22"/>
    </row>
    <row r="11" spans="1:9" ht="15.05" customHeight="1" x14ac:dyDescent="0.2">
      <c r="A11" s="2"/>
      <c r="B11" s="3">
        <f>B9+1</f>
        <v>46482</v>
      </c>
      <c r="C11" s="65">
        <f>DAY(B11)</f>
        <v>5</v>
      </c>
      <c r="D11" s="13" t="str">
        <f>TEXT(B11, "dddd")</f>
        <v>måndag</v>
      </c>
      <c r="E11" s="32">
        <f>(366-(December!$B$63-B11))</f>
        <v>96</v>
      </c>
      <c r="F11" s="37"/>
      <c r="G11" s="39">
        <f>IF(D11="måndag",WEEKNUM(B11,21),"")</f>
        <v>14</v>
      </c>
      <c r="I11" s="22"/>
    </row>
    <row r="12" spans="1:9" ht="11.15" customHeight="1" thickBot="1" x14ac:dyDescent="0.25">
      <c r="A12" s="2" t="s">
        <v>98</v>
      </c>
      <c r="C12" s="64"/>
      <c r="D12" s="11" t="str">
        <f>A12</f>
        <v>Irene, Irja</v>
      </c>
      <c r="E12" s="33"/>
      <c r="F12" s="38"/>
      <c r="G12" s="40"/>
      <c r="I12" s="22"/>
    </row>
    <row r="13" spans="1:9" ht="15.05" customHeight="1" x14ac:dyDescent="0.2">
      <c r="A13" s="2"/>
      <c r="B13" s="3">
        <f>B11+1</f>
        <v>46483</v>
      </c>
      <c r="C13" s="65">
        <f>DAY(B13)</f>
        <v>6</v>
      </c>
      <c r="D13" s="13" t="str">
        <f>TEXT(B13, "dddd")</f>
        <v>tisdag</v>
      </c>
      <c r="E13" s="32">
        <f>(366-(December!$B$63-B13))</f>
        <v>97</v>
      </c>
      <c r="F13" s="37"/>
      <c r="G13" s="39" t="str">
        <f>IF(D13="måndag",WEEKNUM(B13,21),"")</f>
        <v/>
      </c>
      <c r="I13" s="22"/>
    </row>
    <row r="14" spans="1:9" ht="11.15" customHeight="1" thickBot="1" x14ac:dyDescent="0.25">
      <c r="A14" s="2" t="s">
        <v>99</v>
      </c>
      <c r="C14" s="66"/>
      <c r="D14" s="9" t="str">
        <f>A14</f>
        <v>Vilhelm, William</v>
      </c>
      <c r="E14" s="33"/>
      <c r="F14" s="38"/>
      <c r="G14" s="56"/>
      <c r="I14" s="22"/>
    </row>
    <row r="15" spans="1:9" ht="15.05" customHeight="1" x14ac:dyDescent="0.2">
      <c r="A15" s="2"/>
      <c r="B15" s="3">
        <f>B13+1</f>
        <v>46484</v>
      </c>
      <c r="C15" s="65">
        <f>DAY(B15)</f>
        <v>7</v>
      </c>
      <c r="D15" s="13" t="str">
        <f>TEXT(B15, "dddd")</f>
        <v>onsdag</v>
      </c>
      <c r="E15" s="32">
        <f>(366-(December!$B$63-B15))</f>
        <v>98</v>
      </c>
      <c r="F15" s="37"/>
      <c r="G15" s="39" t="str">
        <f>IF(D15="måndag",WEEKNUM(B15,21),"")</f>
        <v/>
      </c>
      <c r="I15" s="22"/>
    </row>
    <row r="16" spans="1:9" ht="11.15" customHeight="1" thickBot="1" x14ac:dyDescent="0.25">
      <c r="A16" s="2" t="s">
        <v>100</v>
      </c>
      <c r="C16" s="66"/>
      <c r="D16" s="9" t="str">
        <f>A16</f>
        <v>Irma, Irmelin</v>
      </c>
      <c r="E16" s="33"/>
      <c r="F16" s="38"/>
      <c r="G16" s="56"/>
      <c r="I16" s="22"/>
    </row>
    <row r="17" spans="1:9" ht="15.05" customHeight="1" x14ac:dyDescent="0.2">
      <c r="A17" s="2"/>
      <c r="B17" s="3">
        <f>B15+1</f>
        <v>46485</v>
      </c>
      <c r="C17" s="27">
        <f>DAY(B17)</f>
        <v>8</v>
      </c>
      <c r="D17" s="13" t="str">
        <f>TEXT(B17, "dddd")</f>
        <v>torsdag</v>
      </c>
      <c r="E17" s="32">
        <f>(366-(December!$B$63-B17))</f>
        <v>99</v>
      </c>
      <c r="F17" s="37"/>
      <c r="G17" s="39" t="str">
        <f>IF(D17="måndag",WEEKNUM(B17,21),"")</f>
        <v/>
      </c>
      <c r="I17" s="22"/>
    </row>
    <row r="18" spans="1:9" ht="11.15" customHeight="1" thickBot="1" x14ac:dyDescent="0.25">
      <c r="A18" s="2" t="s">
        <v>101</v>
      </c>
      <c r="C18" s="28"/>
      <c r="D18" s="11" t="str">
        <f>A18</f>
        <v>Nadja, Tanja</v>
      </c>
      <c r="E18" s="33"/>
      <c r="F18" s="38"/>
      <c r="G18" s="40"/>
      <c r="I18" s="22"/>
    </row>
    <row r="19" spans="1:9" ht="15.05" customHeight="1" x14ac:dyDescent="0.2">
      <c r="A19" s="2"/>
      <c r="B19" s="3">
        <f>B17+1</f>
        <v>46486</v>
      </c>
      <c r="C19" s="31">
        <f>DAY(B19)</f>
        <v>9</v>
      </c>
      <c r="D19" s="10" t="str">
        <f>TEXT(B19, "dddd")</f>
        <v>fredag</v>
      </c>
      <c r="E19" s="32">
        <f>(366-(December!$B$63-B19))</f>
        <v>100</v>
      </c>
      <c r="F19" s="37"/>
      <c r="G19" s="56" t="str">
        <f>IF(D19="måndag",WEEKNUM(B19,21),"")</f>
        <v/>
      </c>
      <c r="I19" s="22"/>
    </row>
    <row r="20" spans="1:9" ht="11.15" customHeight="1" thickBot="1" x14ac:dyDescent="0.25">
      <c r="A20" s="2" t="s">
        <v>102</v>
      </c>
      <c r="C20" s="31"/>
      <c r="D20" s="9" t="str">
        <f>A20</f>
        <v>Otto, Ottilia</v>
      </c>
      <c r="E20" s="33"/>
      <c r="F20" s="38"/>
      <c r="G20" s="56"/>
      <c r="I20" s="22"/>
    </row>
    <row r="21" spans="1:9" ht="15.05" customHeight="1" x14ac:dyDescent="0.2">
      <c r="A21" s="2"/>
      <c r="B21" s="3">
        <f>B19+1</f>
        <v>46487</v>
      </c>
      <c r="C21" s="65">
        <f>DAY(B21)</f>
        <v>10</v>
      </c>
      <c r="D21" s="13" t="str">
        <f>TEXT(B21, "dddd")</f>
        <v>lördag</v>
      </c>
      <c r="E21" s="32">
        <f>(366-(December!$B$63-B21))</f>
        <v>101</v>
      </c>
      <c r="F21" s="37"/>
      <c r="G21" s="39" t="str">
        <f>IF(D21="måndag",WEEKNUM(B21,21),"")</f>
        <v/>
      </c>
      <c r="I21" s="22"/>
    </row>
    <row r="22" spans="1:9" ht="11.15" customHeight="1" thickBot="1" x14ac:dyDescent="0.25">
      <c r="A22" s="2" t="s">
        <v>103</v>
      </c>
      <c r="C22" s="64"/>
      <c r="D22" s="11" t="str">
        <f>A22</f>
        <v>Ingvar, Ingvor</v>
      </c>
      <c r="E22" s="33"/>
      <c r="F22" s="38"/>
      <c r="G22" s="40"/>
      <c r="I22" s="22"/>
    </row>
    <row r="23" spans="1:9" ht="15.05" customHeight="1" x14ac:dyDescent="0.2">
      <c r="A23" s="2"/>
      <c r="B23" s="3">
        <f>B21+1</f>
        <v>46488</v>
      </c>
      <c r="C23" s="66">
        <f>DAY(B23)</f>
        <v>11</v>
      </c>
      <c r="D23" s="10" t="str">
        <f>TEXT(B23, "dddd")</f>
        <v>söndag</v>
      </c>
      <c r="E23" s="32">
        <f>(366-(December!$B$63-B23))</f>
        <v>102</v>
      </c>
      <c r="F23" s="37"/>
      <c r="G23" s="56" t="str">
        <f>IF(D23="måndag",WEEKNUM(B23,21),"")</f>
        <v/>
      </c>
      <c r="I23" s="22"/>
    </row>
    <row r="24" spans="1:9" ht="11.15" customHeight="1" thickBot="1" x14ac:dyDescent="0.25">
      <c r="A24" s="2" t="s">
        <v>104</v>
      </c>
      <c r="C24" s="66"/>
      <c r="D24" s="9" t="str">
        <f>A24</f>
        <v>Ulf, Ylva</v>
      </c>
      <c r="E24" s="33"/>
      <c r="F24" s="38"/>
      <c r="G24" s="56"/>
      <c r="I24" s="22"/>
    </row>
    <row r="25" spans="1:9" ht="15.05" customHeight="1" x14ac:dyDescent="0.2">
      <c r="A25" s="2"/>
      <c r="B25" s="3">
        <f>B23+1</f>
        <v>46489</v>
      </c>
      <c r="C25" s="27">
        <f>DAY(B25)</f>
        <v>12</v>
      </c>
      <c r="D25" s="13" t="str">
        <f>TEXT(B25, "dddd")</f>
        <v>måndag</v>
      </c>
      <c r="E25" s="32">
        <f>(366-(December!$B$63-B25))</f>
        <v>103</v>
      </c>
      <c r="F25" s="37"/>
      <c r="G25" s="39">
        <f>IF(D25="måndag",WEEKNUM(B25,21),"")</f>
        <v>15</v>
      </c>
      <c r="I25" s="22"/>
    </row>
    <row r="26" spans="1:9" ht="11.15" customHeight="1" thickBot="1" x14ac:dyDescent="0.25">
      <c r="A26" s="2" t="s">
        <v>105</v>
      </c>
      <c r="C26" s="28"/>
      <c r="D26" s="11" t="str">
        <f>A26</f>
        <v>Liv</v>
      </c>
      <c r="E26" s="33"/>
      <c r="F26" s="38"/>
      <c r="G26" s="40"/>
      <c r="I26" s="22"/>
    </row>
    <row r="27" spans="1:9" ht="15.05" customHeight="1" thickBot="1" x14ac:dyDescent="0.25">
      <c r="A27" s="2"/>
      <c r="B27" s="3">
        <f>B25+1</f>
        <v>46490</v>
      </c>
      <c r="C27" s="64">
        <f>DAY(B27)</f>
        <v>13</v>
      </c>
      <c r="D27" s="10" t="str">
        <f>TEXT(B27, "dddd")</f>
        <v>tisdag</v>
      </c>
      <c r="E27" s="32">
        <f>(366-(December!$B$63-B27))</f>
        <v>104</v>
      </c>
      <c r="F27" s="37"/>
      <c r="G27" s="40" t="str">
        <f>IF(D27="måndag",WEEKNUM(B27,21),"")</f>
        <v/>
      </c>
      <c r="I27" s="22"/>
    </row>
    <row r="28" spans="1:9" ht="11.15" customHeight="1" thickBot="1" x14ac:dyDescent="0.25">
      <c r="A28" s="2" t="s">
        <v>106</v>
      </c>
      <c r="C28" s="65"/>
      <c r="D28" s="9" t="str">
        <f>A28</f>
        <v>Artur, Douglas</v>
      </c>
      <c r="E28" s="33"/>
      <c r="F28" s="38"/>
      <c r="G28" s="39"/>
      <c r="I28" s="22"/>
    </row>
    <row r="29" spans="1:9" ht="15.05" customHeight="1" x14ac:dyDescent="0.2">
      <c r="A29" s="2"/>
      <c r="B29" s="3">
        <f>B27+1</f>
        <v>46491</v>
      </c>
      <c r="C29" s="27">
        <f>DAY(B29)</f>
        <v>14</v>
      </c>
      <c r="D29" s="13" t="str">
        <f>TEXT(B29, "dddd")</f>
        <v>onsdag</v>
      </c>
      <c r="E29" s="32">
        <f>(366-(December!$B$63-B29))</f>
        <v>105</v>
      </c>
      <c r="F29" s="37"/>
      <c r="G29" s="39" t="str">
        <f>IF(D29="måndag",WEEKNUM(B29,21),"")</f>
        <v/>
      </c>
      <c r="I29" s="22"/>
    </row>
    <row r="30" spans="1:9" ht="11.15" customHeight="1" thickBot="1" x14ac:dyDescent="0.25">
      <c r="A30" s="2" t="s">
        <v>107</v>
      </c>
      <c r="C30" s="31"/>
      <c r="D30" s="9" t="str">
        <f>A30</f>
        <v>Tiburtius</v>
      </c>
      <c r="E30" s="33"/>
      <c r="F30" s="38"/>
      <c r="G30" s="56"/>
      <c r="I30" s="22"/>
    </row>
    <row r="31" spans="1:9" ht="15.05" customHeight="1" x14ac:dyDescent="0.2">
      <c r="A31" s="2"/>
      <c r="B31" s="3">
        <f>B29+1</f>
        <v>46492</v>
      </c>
      <c r="C31" s="65">
        <f>DAY(B31)</f>
        <v>15</v>
      </c>
      <c r="D31" s="13" t="str">
        <f>TEXT(B31, "dddd")</f>
        <v>torsdag</v>
      </c>
      <c r="E31" s="32">
        <f>(366-(December!$B$63-B31))</f>
        <v>106</v>
      </c>
      <c r="F31" s="37"/>
      <c r="G31" s="39" t="str">
        <f>IF(D31="måndag",WEEKNUM(B31,21),"")</f>
        <v/>
      </c>
      <c r="I31" s="22"/>
    </row>
    <row r="32" spans="1:9" ht="11.15" customHeight="1" thickBot="1" x14ac:dyDescent="0.25">
      <c r="A32" s="2" t="s">
        <v>108</v>
      </c>
      <c r="C32" s="64"/>
      <c r="D32" s="11" t="str">
        <f>A32</f>
        <v>Olivia, Oliver</v>
      </c>
      <c r="E32" s="33"/>
      <c r="F32" s="38"/>
      <c r="G32" s="40"/>
      <c r="I32" s="22"/>
    </row>
    <row r="33" spans="1:9" ht="15.05" customHeight="1" x14ac:dyDescent="0.2">
      <c r="A33" s="2"/>
      <c r="B33" s="3">
        <f>B31+1</f>
        <v>46493</v>
      </c>
      <c r="C33" s="27">
        <f>DAY(B33)</f>
        <v>16</v>
      </c>
      <c r="D33" s="13" t="str">
        <f>TEXT(B33, "dddd")</f>
        <v>fredag</v>
      </c>
      <c r="E33" s="32">
        <f>(366-(December!$B$63-B33))</f>
        <v>107</v>
      </c>
      <c r="F33" s="37"/>
      <c r="G33" s="39" t="str">
        <f>IF(D33="måndag",WEEKNUM(B33,21),"")</f>
        <v/>
      </c>
      <c r="I33" s="22"/>
    </row>
    <row r="34" spans="1:9" ht="11.15" customHeight="1" thickBot="1" x14ac:dyDescent="0.25">
      <c r="A34" s="2" t="s">
        <v>109</v>
      </c>
      <c r="C34" s="28"/>
      <c r="D34" s="11" t="str">
        <f>A34</f>
        <v>Patrik, Patricia</v>
      </c>
      <c r="E34" s="33"/>
      <c r="F34" s="38"/>
      <c r="G34" s="40"/>
      <c r="I34" s="22"/>
    </row>
    <row r="35" spans="1:9" ht="15.05" customHeight="1" x14ac:dyDescent="0.2">
      <c r="A35" s="2"/>
      <c r="B35" s="3">
        <f>B33+1</f>
        <v>46494</v>
      </c>
      <c r="C35" s="65">
        <f>DAY(B35)</f>
        <v>17</v>
      </c>
      <c r="D35" s="13" t="str">
        <f>TEXT(B35, "dddd")</f>
        <v>lördag</v>
      </c>
      <c r="E35" s="32">
        <f>(366-(December!$B$63-B35))</f>
        <v>108</v>
      </c>
      <c r="F35" s="37"/>
      <c r="G35" s="39" t="str">
        <f>IF(D35="måndag",WEEKNUM(B35,21),"")</f>
        <v/>
      </c>
      <c r="I35" s="22"/>
    </row>
    <row r="36" spans="1:9" ht="11.15" customHeight="1" thickBot="1" x14ac:dyDescent="0.25">
      <c r="A36" s="2" t="s">
        <v>110</v>
      </c>
      <c r="C36" s="64"/>
      <c r="D36" s="11" t="str">
        <f>A36</f>
        <v>Elias, Elis</v>
      </c>
      <c r="E36" s="33"/>
      <c r="F36" s="38"/>
      <c r="G36" s="40"/>
      <c r="I36" s="22"/>
    </row>
    <row r="37" spans="1:9" ht="15.05" customHeight="1" x14ac:dyDescent="0.2">
      <c r="A37" s="2"/>
      <c r="B37" s="3">
        <f>B35+1</f>
        <v>46495</v>
      </c>
      <c r="C37" s="29">
        <f>DAY(B37)</f>
        <v>18</v>
      </c>
      <c r="D37" s="14" t="str">
        <f>TEXT(B37, "dddd")</f>
        <v>söndag</v>
      </c>
      <c r="E37" s="32">
        <f>(366-(December!$B$63-B37))</f>
        <v>109</v>
      </c>
      <c r="F37" s="37"/>
      <c r="G37" s="39" t="str">
        <f>IF(D37="måndag",WEEKNUM(B37,21),"")</f>
        <v/>
      </c>
      <c r="I37" s="22"/>
    </row>
    <row r="38" spans="1:9" ht="11.15" customHeight="1" thickBot="1" x14ac:dyDescent="0.25">
      <c r="A38" s="2" t="s">
        <v>111</v>
      </c>
      <c r="C38" s="26"/>
      <c r="D38" s="11" t="str">
        <f>A38</f>
        <v>Valdemar, Volmar</v>
      </c>
      <c r="E38" s="33"/>
      <c r="F38" s="38"/>
      <c r="G38" s="40"/>
      <c r="I38" s="22"/>
    </row>
    <row r="39" spans="1:9" ht="15.05" customHeight="1" x14ac:dyDescent="0.2">
      <c r="A39" s="2"/>
      <c r="B39" s="3">
        <f>B37+1</f>
        <v>46496</v>
      </c>
      <c r="C39" s="65">
        <f>DAY(B39)</f>
        <v>19</v>
      </c>
      <c r="D39" s="13" t="str">
        <f>TEXT(B39, "dddd")</f>
        <v>måndag</v>
      </c>
      <c r="E39" s="32">
        <f>(366-(December!$B$63-B39))</f>
        <v>110</v>
      </c>
      <c r="F39" s="37"/>
      <c r="G39" s="39">
        <f>IF(D39="måndag",WEEKNUM(B39,21),"")</f>
        <v>16</v>
      </c>
      <c r="I39" s="22"/>
    </row>
    <row r="40" spans="1:9" ht="11.15" customHeight="1" thickBot="1" x14ac:dyDescent="0.25">
      <c r="A40" s="2" t="s">
        <v>112</v>
      </c>
      <c r="C40" s="64"/>
      <c r="D40" s="11" t="str">
        <f>A40</f>
        <v>Olaus, Ola</v>
      </c>
      <c r="E40" s="33"/>
      <c r="F40" s="38"/>
      <c r="G40" s="40"/>
      <c r="I40" s="22"/>
    </row>
    <row r="41" spans="1:9" ht="15.05" customHeight="1" x14ac:dyDescent="0.2">
      <c r="A41" s="2"/>
      <c r="B41" s="3">
        <f>B39+1</f>
        <v>46497</v>
      </c>
      <c r="C41" s="65">
        <f>DAY(B41)</f>
        <v>20</v>
      </c>
      <c r="D41" s="13" t="str">
        <f>TEXT(B41, "dddd")</f>
        <v>tisdag</v>
      </c>
      <c r="E41" s="32">
        <f>(366-(December!$B$63-B41))</f>
        <v>111</v>
      </c>
      <c r="F41" s="37"/>
      <c r="G41" s="39" t="str">
        <f>IF(D41="måndag",WEEKNUM(B41,21),"")</f>
        <v/>
      </c>
      <c r="I41" s="22"/>
    </row>
    <row r="42" spans="1:9" ht="11.15" customHeight="1" thickBot="1" x14ac:dyDescent="0.25">
      <c r="A42" s="2" t="s">
        <v>381</v>
      </c>
      <c r="C42" s="64"/>
      <c r="D42" s="11" t="str">
        <f>A42</f>
        <v>Amalia, Amelie</v>
      </c>
      <c r="E42" s="33"/>
      <c r="F42" s="38"/>
      <c r="G42" s="40"/>
      <c r="I42" s="22"/>
    </row>
    <row r="43" spans="1:9" ht="15.05" customHeight="1" x14ac:dyDescent="0.2">
      <c r="A43" s="2"/>
      <c r="B43" s="3">
        <f>B41+1</f>
        <v>46498</v>
      </c>
      <c r="C43" s="65">
        <f>DAY(B43)</f>
        <v>21</v>
      </c>
      <c r="D43" s="13" t="str">
        <f>TEXT(B43, "dddd")</f>
        <v>onsdag</v>
      </c>
      <c r="E43" s="32">
        <f>(366-(December!$B$63-B43))</f>
        <v>112</v>
      </c>
      <c r="F43" s="37"/>
      <c r="G43" s="39" t="str">
        <f>IF(D43="måndag",WEEKNUM(B43,21),"")</f>
        <v/>
      </c>
      <c r="I43" s="22"/>
    </row>
    <row r="44" spans="1:9" ht="11.15" customHeight="1" thickBot="1" x14ac:dyDescent="0.25">
      <c r="A44" s="2" t="s">
        <v>113</v>
      </c>
      <c r="C44" s="64"/>
      <c r="D44" s="11" t="str">
        <f>A44</f>
        <v>Anneli, Annika</v>
      </c>
      <c r="E44" s="33"/>
      <c r="F44" s="38"/>
      <c r="G44" s="40"/>
      <c r="I44" s="22"/>
    </row>
    <row r="45" spans="1:9" ht="15.05" customHeight="1" x14ac:dyDescent="0.2">
      <c r="A45" s="2"/>
      <c r="B45" s="3">
        <f>B43+1</f>
        <v>46499</v>
      </c>
      <c r="C45" s="65">
        <f>DAY(B45)</f>
        <v>22</v>
      </c>
      <c r="D45" s="13" t="str">
        <f>TEXT(B45, "dddd")</f>
        <v>torsdag</v>
      </c>
      <c r="E45" s="32">
        <f>(366-(December!$B$63-B45))</f>
        <v>113</v>
      </c>
      <c r="F45" s="37"/>
      <c r="G45" s="39" t="str">
        <f>IF(D45="måndag",WEEKNUM(B45,21),"")</f>
        <v/>
      </c>
      <c r="I45" s="22"/>
    </row>
    <row r="46" spans="1:9" ht="11.15" customHeight="1" thickBot="1" x14ac:dyDescent="0.25">
      <c r="A46" s="2" t="s">
        <v>114</v>
      </c>
      <c r="C46" s="64"/>
      <c r="D46" s="11" t="str">
        <f>A46</f>
        <v>Allan, Glenn</v>
      </c>
      <c r="E46" s="33"/>
      <c r="F46" s="38"/>
      <c r="G46" s="40"/>
      <c r="I46" s="22"/>
    </row>
    <row r="47" spans="1:9" ht="15.05" customHeight="1" x14ac:dyDescent="0.2">
      <c r="A47" s="2"/>
      <c r="B47" s="3">
        <f>B45+1</f>
        <v>46500</v>
      </c>
      <c r="C47" s="65">
        <f>DAY(B47)</f>
        <v>23</v>
      </c>
      <c r="D47" s="13" t="str">
        <f>TEXT(B47, "dddd")</f>
        <v>fredag</v>
      </c>
      <c r="E47" s="32">
        <f>(366-(December!$B$63-B47))</f>
        <v>114</v>
      </c>
      <c r="F47" s="37"/>
      <c r="G47" s="39" t="str">
        <f>IF(D47="måndag",WEEKNUM(B47,21),"")</f>
        <v/>
      </c>
      <c r="I47" s="22"/>
    </row>
    <row r="48" spans="1:9" ht="11.15" customHeight="1" thickBot="1" x14ac:dyDescent="0.25">
      <c r="A48" s="2" t="s">
        <v>115</v>
      </c>
      <c r="C48" s="64"/>
      <c r="D48" s="11" t="str">
        <f>A48</f>
        <v>Georg, Göran</v>
      </c>
      <c r="E48" s="33"/>
      <c r="F48" s="38"/>
      <c r="G48" s="40"/>
      <c r="I48" s="22"/>
    </row>
    <row r="49" spans="1:9" ht="15.05" customHeight="1" x14ac:dyDescent="0.2">
      <c r="A49" s="2"/>
      <c r="B49" s="3">
        <f>B47+1</f>
        <v>46501</v>
      </c>
      <c r="C49" s="65">
        <f>DAY(B49)</f>
        <v>24</v>
      </c>
      <c r="D49" s="13" t="str">
        <f>TEXT(B49, "dddd")</f>
        <v>lördag</v>
      </c>
      <c r="E49" s="32">
        <f>(366-(December!$B$63-B49))</f>
        <v>115</v>
      </c>
      <c r="F49" s="37"/>
      <c r="G49" s="39" t="str">
        <f>IF(D49="måndag",WEEKNUM(B49,21),"")</f>
        <v/>
      </c>
      <c r="I49" s="22"/>
    </row>
    <row r="50" spans="1:9" ht="11.15" customHeight="1" thickBot="1" x14ac:dyDescent="0.25">
      <c r="A50" s="2" t="s">
        <v>116</v>
      </c>
      <c r="C50" s="64"/>
      <c r="D50" s="11" t="str">
        <f>A50</f>
        <v>Vega</v>
      </c>
      <c r="E50" s="33"/>
      <c r="F50" s="38"/>
      <c r="G50" s="40"/>
      <c r="I50" s="22"/>
    </row>
    <row r="51" spans="1:9" ht="15.05" customHeight="1" x14ac:dyDescent="0.2">
      <c r="A51" s="2"/>
      <c r="B51" s="3">
        <f>B49+1</f>
        <v>46502</v>
      </c>
      <c r="C51" s="65">
        <f>DAY(B51)</f>
        <v>25</v>
      </c>
      <c r="D51" s="13" t="str">
        <f>TEXT(B51, "dddd")</f>
        <v>söndag</v>
      </c>
      <c r="E51" s="32">
        <f>(366-(December!$B$63-B51))</f>
        <v>116</v>
      </c>
      <c r="F51" s="37"/>
      <c r="G51" s="39" t="str">
        <f>IF(D51="måndag",WEEKNUM(B51,21),"")</f>
        <v/>
      </c>
      <c r="I51" s="22"/>
    </row>
    <row r="52" spans="1:9" ht="11.15" customHeight="1" thickBot="1" x14ac:dyDescent="0.25">
      <c r="A52" s="2" t="s">
        <v>117</v>
      </c>
      <c r="C52" s="64"/>
      <c r="D52" s="11" t="str">
        <f>A52</f>
        <v>Markus</v>
      </c>
      <c r="E52" s="33"/>
      <c r="F52" s="38"/>
      <c r="G52" s="40"/>
      <c r="I52" s="22"/>
    </row>
    <row r="53" spans="1:9" ht="15.05" customHeight="1" x14ac:dyDescent="0.2">
      <c r="A53" s="2"/>
      <c r="B53" s="3">
        <f>B51+1</f>
        <v>46503</v>
      </c>
      <c r="C53" s="65">
        <f>DAY(B53)</f>
        <v>26</v>
      </c>
      <c r="D53" s="13" t="str">
        <f>TEXT(B53, "dddd")</f>
        <v>måndag</v>
      </c>
      <c r="E53" s="32">
        <f>(366-(December!$B$63-B53))</f>
        <v>117</v>
      </c>
      <c r="F53" s="37"/>
      <c r="G53" s="39">
        <f>IF(D53="måndag",WEEKNUM(B53,21),"")</f>
        <v>17</v>
      </c>
      <c r="I53" s="22"/>
    </row>
    <row r="54" spans="1:9" ht="11.15" customHeight="1" thickBot="1" x14ac:dyDescent="0.25">
      <c r="A54" s="2" t="s">
        <v>118</v>
      </c>
      <c r="C54" s="64"/>
      <c r="D54" s="11" t="str">
        <f>A54</f>
        <v>Teresia, Terese</v>
      </c>
      <c r="E54" s="33"/>
      <c r="F54" s="38"/>
      <c r="G54" s="40"/>
      <c r="I54" s="22"/>
    </row>
    <row r="55" spans="1:9" ht="15.05" customHeight="1" x14ac:dyDescent="0.2">
      <c r="A55" s="2"/>
      <c r="B55" s="3">
        <f>B53+1</f>
        <v>46504</v>
      </c>
      <c r="C55" s="65">
        <f>DAY(B55)</f>
        <v>27</v>
      </c>
      <c r="D55" s="13" t="str">
        <f>TEXT(B55, "dddd")</f>
        <v>tisdag</v>
      </c>
      <c r="E55" s="32">
        <f>(366-(December!$B$63-B55))</f>
        <v>118</v>
      </c>
      <c r="F55" s="37"/>
      <c r="G55" s="39" t="str">
        <f>IF(D55="måndag",WEEKNUM(B55,21),"")</f>
        <v/>
      </c>
      <c r="I55" s="22"/>
    </row>
    <row r="56" spans="1:9" ht="11.15" customHeight="1" thickBot="1" x14ac:dyDescent="0.25">
      <c r="A56" s="2" t="s">
        <v>119</v>
      </c>
      <c r="C56" s="64"/>
      <c r="D56" s="11" t="str">
        <f>A56</f>
        <v>Engelbrekt</v>
      </c>
      <c r="E56" s="33"/>
      <c r="F56" s="38"/>
      <c r="G56" s="40"/>
      <c r="I56" s="22"/>
    </row>
    <row r="57" spans="1:9" ht="15.05" customHeight="1" x14ac:dyDescent="0.2">
      <c r="A57" s="2"/>
      <c r="B57" s="3">
        <f>B55+1</f>
        <v>46505</v>
      </c>
      <c r="C57" s="65">
        <f>DAY(B57)</f>
        <v>28</v>
      </c>
      <c r="D57" s="13" t="str">
        <f>TEXT(B57, "dddd")</f>
        <v>onsdag</v>
      </c>
      <c r="E57" s="32">
        <f>(366-(December!$B$63-B57))</f>
        <v>119</v>
      </c>
      <c r="F57" s="37"/>
      <c r="G57" s="39" t="str">
        <f>IF(D57="måndag",WEEKNUM(B57,21),"")</f>
        <v/>
      </c>
      <c r="I57" s="22"/>
    </row>
    <row r="58" spans="1:9" ht="11.15" customHeight="1" thickBot="1" x14ac:dyDescent="0.25">
      <c r="A58" s="2" t="s">
        <v>120</v>
      </c>
      <c r="C58" s="64"/>
      <c r="D58" s="11" t="str">
        <f>A58</f>
        <v>Ture, Tyra</v>
      </c>
      <c r="E58" s="33"/>
      <c r="F58" s="38"/>
      <c r="G58" s="40"/>
      <c r="I58" s="22"/>
    </row>
    <row r="59" spans="1:9" ht="15.05" customHeight="1" x14ac:dyDescent="0.2">
      <c r="B59" s="3">
        <f>B57+1</f>
        <v>46506</v>
      </c>
      <c r="C59" s="27">
        <f>DAY(B59)</f>
        <v>29</v>
      </c>
      <c r="D59" s="13" t="str">
        <f>TEXT(B59, "dddd")</f>
        <v>torsdag</v>
      </c>
      <c r="E59" s="32">
        <f>(366-(December!$B$63-B59))</f>
        <v>120</v>
      </c>
      <c r="F59" s="37"/>
      <c r="G59" s="39" t="str">
        <f>IF(D59="måndag",WEEKNUM(B59,21),"")</f>
        <v/>
      </c>
      <c r="I59" s="22"/>
    </row>
    <row r="60" spans="1:9" ht="11.15" customHeight="1" thickBot="1" x14ac:dyDescent="0.25">
      <c r="A60" s="2" t="s">
        <v>121</v>
      </c>
      <c r="C60" s="28"/>
      <c r="D60" s="11" t="str">
        <f>A60</f>
        <v>Tyko</v>
      </c>
      <c r="E60" s="33"/>
      <c r="F60" s="38"/>
      <c r="G60" s="40"/>
      <c r="I60" s="22"/>
    </row>
    <row r="61" spans="1:9" ht="15.05" customHeight="1" x14ac:dyDescent="0.2">
      <c r="A61" s="2"/>
      <c r="B61" s="3">
        <f>B59+1</f>
        <v>46507</v>
      </c>
      <c r="C61" s="27">
        <f>DAY(B61)</f>
        <v>30</v>
      </c>
      <c r="D61" s="13" t="str">
        <f>TEXT(B61, "dddd")</f>
        <v>fredag</v>
      </c>
      <c r="E61" s="32">
        <f>(366-(December!$B$63-B61))</f>
        <v>121</v>
      </c>
      <c r="F61" s="37" t="s">
        <v>128</v>
      </c>
      <c r="G61" s="39" t="str">
        <f>IF(D61="måndag",WEEKNUM(B61,21),"")</f>
        <v/>
      </c>
      <c r="I61" s="22"/>
    </row>
    <row r="62" spans="1:9" ht="11.15" customHeight="1" thickBot="1" x14ac:dyDescent="0.25">
      <c r="A62" s="2" t="s">
        <v>122</v>
      </c>
      <c r="C62" s="28"/>
      <c r="D62" s="11" t="str">
        <f>A62</f>
        <v>Mariana</v>
      </c>
      <c r="E62" s="33"/>
      <c r="F62" s="38"/>
      <c r="G62" s="40"/>
      <c r="I62" s="22"/>
    </row>
    <row r="63" spans="1:9" ht="15.05" customHeight="1" x14ac:dyDescent="0.2">
      <c r="A63" s="2"/>
      <c r="B63" s="3"/>
      <c r="C63" s="67"/>
      <c r="D63" s="13"/>
      <c r="E63" s="37"/>
      <c r="F63" s="37"/>
      <c r="G63" s="69"/>
    </row>
    <row r="64" spans="1:9" ht="11.15" customHeight="1" x14ac:dyDescent="0.2">
      <c r="A64" s="2"/>
      <c r="C64" s="68"/>
      <c r="D64" s="9"/>
      <c r="E64" s="36"/>
      <c r="F64" s="36"/>
      <c r="G64" s="70"/>
    </row>
    <row r="65" spans="5:5" x14ac:dyDescent="0.3">
      <c r="E65" s="5"/>
    </row>
  </sheetData>
  <mergeCells count="155"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57:I58"/>
    <mergeCell ref="I59:I60"/>
    <mergeCell ref="I61:I62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64">
    <cfRule type="expression" dxfId="54" priority="1">
      <formula>B3=TODAY()</formula>
    </cfRule>
    <cfRule type="expression" dxfId="53" priority="2">
      <formula>D3="lördag"</formula>
    </cfRule>
    <cfRule type="expression" dxfId="52" priority="3">
      <formula>D3="söndag"</formula>
    </cfRule>
  </conditionalFormatting>
  <conditionalFormatting sqref="D3:D64">
    <cfRule type="containsText" dxfId="51" priority="4" stopIfTrue="1" operator="containsText" text="Söndag">
      <formula>NOT(ISERROR(SEARCH("Söndag",D3)))</formula>
    </cfRule>
    <cfRule type="containsText" dxfId="50" priority="5" stopIfTrue="1" operator="containsText" text="Lördag">
      <formula>NOT(ISERROR(SEARCH("Lördag",D3)))</formula>
    </cfRule>
  </conditionalFormatting>
  <hyperlinks>
    <hyperlink ref="I2" r:id="rId1" xr:uid="{00000000-0004-0000-03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4"/>
  <sheetViews>
    <sheetView showGridLines="0" zoomScaleNormal="100" workbookViewId="0">
      <pane xSplit="2" ySplit="2" topLeftCell="C3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15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129</v>
      </c>
      <c r="C1" s="57" t="str">
        <f>B1&amp;" "&amp;B2</f>
        <v>MAJ 2027</v>
      </c>
      <c r="D1" s="58"/>
      <c r="E1" s="58"/>
      <c r="F1" s="58"/>
      <c r="G1" s="59"/>
      <c r="I1" s="18"/>
    </row>
    <row r="2" spans="1:9" ht="11.15" customHeight="1" thickBot="1" x14ac:dyDescent="0.25">
      <c r="B2" s="4">
        <v>2027</v>
      </c>
      <c r="C2" s="60"/>
      <c r="D2" s="61"/>
      <c r="E2" s="61"/>
      <c r="F2" s="61"/>
      <c r="G2" s="62"/>
      <c r="I2" s="19" t="s">
        <v>380</v>
      </c>
    </row>
    <row r="3" spans="1:9" ht="15.05" customHeight="1" x14ac:dyDescent="0.2">
      <c r="A3" s="2"/>
      <c r="B3" s="3">
        <v>46508</v>
      </c>
      <c r="C3" s="25">
        <f>DAY(B3)</f>
        <v>1</v>
      </c>
      <c r="D3" s="8" t="str">
        <f>TEXT(B3, "dddd")</f>
        <v>lördag</v>
      </c>
      <c r="E3" s="32">
        <f>(366-(December!$B$63-B3))</f>
        <v>122</v>
      </c>
      <c r="F3" s="41" t="s">
        <v>193</v>
      </c>
      <c r="G3" s="55" t="str">
        <f>IF(D3="måndag",WEEKNUM(B3,21),"")</f>
        <v/>
      </c>
      <c r="I3" s="24"/>
    </row>
    <row r="4" spans="1:9" ht="11.15" customHeight="1" thickBot="1" x14ac:dyDescent="0.25">
      <c r="A4" s="2"/>
      <c r="C4" s="26"/>
      <c r="D4" s="11">
        <f>A4</f>
        <v>0</v>
      </c>
      <c r="E4" s="33"/>
      <c r="F4" s="38"/>
      <c r="G4" s="40"/>
      <c r="I4" s="22"/>
    </row>
    <row r="5" spans="1:9" ht="15.05" customHeight="1" x14ac:dyDescent="0.2">
      <c r="A5" s="2"/>
      <c r="B5" s="3">
        <f>B3+1</f>
        <v>46509</v>
      </c>
      <c r="C5" s="27">
        <f>DAY(B5)</f>
        <v>2</v>
      </c>
      <c r="D5" s="13" t="str">
        <f>TEXT(B5, "dddd")</f>
        <v>söndag</v>
      </c>
      <c r="E5" s="32">
        <f>(366-(December!$B$63-B5))</f>
        <v>123</v>
      </c>
      <c r="F5" s="37"/>
      <c r="G5" s="39" t="str">
        <f>IF(D5="måndag",WEEKNUM(B5,21),"")</f>
        <v/>
      </c>
      <c r="I5" s="22"/>
    </row>
    <row r="6" spans="1:9" ht="11.15" customHeight="1" thickBot="1" x14ac:dyDescent="0.25">
      <c r="A6" s="2" t="s">
        <v>130</v>
      </c>
      <c r="C6" s="28"/>
      <c r="D6" s="11" t="str">
        <f>A6</f>
        <v>Filip, Filippa</v>
      </c>
      <c r="E6" s="33"/>
      <c r="F6" s="38"/>
      <c r="G6" s="40"/>
      <c r="I6" s="22"/>
    </row>
    <row r="7" spans="1:9" ht="15.05" customHeight="1" x14ac:dyDescent="0.2">
      <c r="A7" s="2"/>
      <c r="B7" s="3">
        <f>B5+1</f>
        <v>46510</v>
      </c>
      <c r="C7" s="27">
        <f>DAY(B7)</f>
        <v>3</v>
      </c>
      <c r="D7" s="13" t="str">
        <f>TEXT(B7, "dddd")</f>
        <v>måndag</v>
      </c>
      <c r="E7" s="32">
        <f>(366-(December!$B$63-B7))</f>
        <v>124</v>
      </c>
      <c r="F7" s="37"/>
      <c r="G7" s="39">
        <f>IF(D7="måndag",WEEKNUM(B7,21),"")</f>
        <v>18</v>
      </c>
      <c r="I7" s="22"/>
    </row>
    <row r="8" spans="1:9" ht="11.15" customHeight="1" thickBot="1" x14ac:dyDescent="0.25">
      <c r="A8" s="2" t="s">
        <v>131</v>
      </c>
      <c r="C8" s="28"/>
      <c r="D8" s="11" t="str">
        <f>A8</f>
        <v>John, Jane</v>
      </c>
      <c r="E8" s="33"/>
      <c r="F8" s="38"/>
      <c r="G8" s="40"/>
      <c r="I8" s="22"/>
    </row>
    <row r="9" spans="1:9" ht="15.05" customHeight="1" x14ac:dyDescent="0.2">
      <c r="A9" s="2"/>
      <c r="B9" s="3">
        <f>B7+1</f>
        <v>46511</v>
      </c>
      <c r="C9" s="27">
        <f>DAY(B9)</f>
        <v>4</v>
      </c>
      <c r="D9" s="13" t="str">
        <f>TEXT(B9, "dddd")</f>
        <v>tisdag</v>
      </c>
      <c r="E9" s="32">
        <f>(366-(December!$B$63-B9))</f>
        <v>125</v>
      </c>
      <c r="F9" s="37"/>
      <c r="G9" s="39" t="str">
        <f>IF(D9="måndag",WEEKNUM(B9,21),"")</f>
        <v/>
      </c>
      <c r="I9" s="22"/>
    </row>
    <row r="10" spans="1:9" ht="11.15" customHeight="1" thickBot="1" x14ac:dyDescent="0.25">
      <c r="A10" s="2" t="s">
        <v>132</v>
      </c>
      <c r="C10" s="28"/>
      <c r="D10" s="11" t="str">
        <f>A10</f>
        <v>Monika, Mona</v>
      </c>
      <c r="E10" s="33"/>
      <c r="F10" s="38"/>
      <c r="G10" s="40"/>
      <c r="I10" s="22"/>
    </row>
    <row r="11" spans="1:9" ht="15.05" customHeight="1" x14ac:dyDescent="0.2">
      <c r="A11" s="2"/>
      <c r="B11" s="3">
        <f>B9+1</f>
        <v>46512</v>
      </c>
      <c r="C11" s="27">
        <f>DAY(B11)</f>
        <v>5</v>
      </c>
      <c r="D11" s="13" t="str">
        <f>TEXT(B11, "dddd")</f>
        <v>onsdag</v>
      </c>
      <c r="E11" s="32">
        <f>(366-(December!$B$63-B11))</f>
        <v>126</v>
      </c>
      <c r="F11" s="37"/>
      <c r="G11" s="39" t="str">
        <f>IF(D11="måndag",WEEKNUM(B11,21),"")</f>
        <v/>
      </c>
      <c r="I11" s="22"/>
    </row>
    <row r="12" spans="1:9" ht="11.15" customHeight="1" thickBot="1" x14ac:dyDescent="0.25">
      <c r="A12" s="2" t="s">
        <v>133</v>
      </c>
      <c r="C12" s="28"/>
      <c r="D12" s="11" t="str">
        <f>A12</f>
        <v>Gotthard, Erhard</v>
      </c>
      <c r="E12" s="33"/>
      <c r="F12" s="38"/>
      <c r="G12" s="40"/>
      <c r="I12" s="22"/>
    </row>
    <row r="13" spans="1:9" ht="15.05" customHeight="1" x14ac:dyDescent="0.2">
      <c r="A13" s="2"/>
      <c r="B13" s="3">
        <f>B11+1</f>
        <v>46513</v>
      </c>
      <c r="C13" s="29">
        <f>DAY(B13)</f>
        <v>6</v>
      </c>
      <c r="D13" s="14" t="str">
        <f>TEXT(B13, "dddd")</f>
        <v>torsdag</v>
      </c>
      <c r="E13" s="32">
        <f>(366-(December!$B$63-B13))</f>
        <v>127</v>
      </c>
      <c r="F13" s="37" t="s">
        <v>161</v>
      </c>
      <c r="G13" s="39" t="str">
        <f>IF(D13="måndag",WEEKNUM(B13,21),"")</f>
        <v/>
      </c>
      <c r="I13" s="22"/>
    </row>
    <row r="14" spans="1:9" ht="11.15" customHeight="1" thickBot="1" x14ac:dyDescent="0.25">
      <c r="A14" s="2" t="s">
        <v>134</v>
      </c>
      <c r="C14" s="30"/>
      <c r="D14" s="9" t="str">
        <f>A14</f>
        <v>Marit, Rita</v>
      </c>
      <c r="E14" s="33"/>
      <c r="F14" s="38"/>
      <c r="G14" s="56"/>
      <c r="I14" s="22"/>
    </row>
    <row r="15" spans="1:9" ht="15.05" customHeight="1" x14ac:dyDescent="0.2">
      <c r="A15" s="2"/>
      <c r="B15" s="3">
        <f>B13+1</f>
        <v>46514</v>
      </c>
      <c r="C15" s="27">
        <f>DAY(B15)</f>
        <v>7</v>
      </c>
      <c r="D15" s="13" t="str">
        <f>TEXT(B15, "dddd")</f>
        <v>fredag</v>
      </c>
      <c r="E15" s="32">
        <f>(366-(December!$B$63-B15))</f>
        <v>128</v>
      </c>
      <c r="F15" s="37"/>
      <c r="G15" s="39" t="str">
        <f>IF(D15="måndag",WEEKNUM(B15,21),"")</f>
        <v/>
      </c>
      <c r="I15" s="22"/>
    </row>
    <row r="16" spans="1:9" ht="11.15" customHeight="1" thickBot="1" x14ac:dyDescent="0.25">
      <c r="A16" s="2" t="s">
        <v>135</v>
      </c>
      <c r="C16" s="31"/>
      <c r="D16" s="9" t="str">
        <f>A16</f>
        <v>Carina, Carita</v>
      </c>
      <c r="E16" s="33"/>
      <c r="F16" s="36"/>
      <c r="G16" s="56"/>
      <c r="I16" s="22"/>
    </row>
    <row r="17" spans="1:9" ht="15.05" customHeight="1" x14ac:dyDescent="0.2">
      <c r="A17" s="2"/>
      <c r="B17" s="3">
        <f>B15+1</f>
        <v>46515</v>
      </c>
      <c r="C17" s="27">
        <f>DAY(B17)</f>
        <v>8</v>
      </c>
      <c r="D17" s="13" t="str">
        <f>TEXT(B17, "dddd")</f>
        <v>lördag</v>
      </c>
      <c r="E17" s="32">
        <f>(366-(December!$B$63-B17))</f>
        <v>129</v>
      </c>
      <c r="F17" s="37"/>
      <c r="G17" s="39" t="str">
        <f>IF(D17="måndag",WEEKNUM(B17,21),"")</f>
        <v/>
      </c>
      <c r="I17" s="22"/>
    </row>
    <row r="18" spans="1:9" ht="11.15" customHeight="1" thickBot="1" x14ac:dyDescent="0.25">
      <c r="A18" s="2" t="s">
        <v>136</v>
      </c>
      <c r="C18" s="28"/>
      <c r="D18" s="11" t="str">
        <f>A18</f>
        <v>Åke</v>
      </c>
      <c r="E18" s="33"/>
      <c r="F18" s="38"/>
      <c r="G18" s="40"/>
      <c r="I18" s="22"/>
    </row>
    <row r="19" spans="1:9" ht="15.05" customHeight="1" x14ac:dyDescent="0.2">
      <c r="A19" s="2"/>
      <c r="B19" s="3">
        <f>B17+1</f>
        <v>46516</v>
      </c>
      <c r="C19" s="66">
        <f>DAY(B19)</f>
        <v>9</v>
      </c>
      <c r="D19" s="10" t="str">
        <f>TEXT(B19, "dddd")</f>
        <v>söndag</v>
      </c>
      <c r="E19" s="32">
        <f>(366-(December!$B$63-B19))</f>
        <v>130</v>
      </c>
      <c r="F19" s="37"/>
      <c r="G19" s="56" t="str">
        <f>IF(D19="måndag",WEEKNUM(B19,21),"")</f>
        <v/>
      </c>
      <c r="I19" s="22"/>
    </row>
    <row r="20" spans="1:9" ht="11.15" customHeight="1" thickBot="1" x14ac:dyDescent="0.25">
      <c r="A20" s="2" t="s">
        <v>137</v>
      </c>
      <c r="C20" s="66"/>
      <c r="D20" s="9" t="str">
        <f>A20</f>
        <v>Reidar, Reidun</v>
      </c>
      <c r="E20" s="33"/>
      <c r="F20" s="38"/>
      <c r="G20" s="56"/>
      <c r="I20" s="22"/>
    </row>
    <row r="21" spans="1:9" ht="15.05" customHeight="1" x14ac:dyDescent="0.2">
      <c r="A21" s="2"/>
      <c r="B21" s="3">
        <f>B19+1</f>
        <v>46517</v>
      </c>
      <c r="C21" s="65">
        <f>DAY(B21)</f>
        <v>10</v>
      </c>
      <c r="D21" s="13" t="str">
        <f>TEXT(B21, "dddd")</f>
        <v>måndag</v>
      </c>
      <c r="E21" s="32">
        <f>(366-(December!$B$63-B21))</f>
        <v>131</v>
      </c>
      <c r="F21" s="37"/>
      <c r="G21" s="39">
        <f>IF(D21="måndag",WEEKNUM(B21,21),"")</f>
        <v>19</v>
      </c>
      <c r="I21" s="22"/>
    </row>
    <row r="22" spans="1:9" ht="11.15" customHeight="1" thickBot="1" x14ac:dyDescent="0.25">
      <c r="A22" s="2" t="s">
        <v>138</v>
      </c>
      <c r="C22" s="64"/>
      <c r="D22" s="11" t="str">
        <f>A22</f>
        <v>Esbjörn, Styrbjörn</v>
      </c>
      <c r="E22" s="33"/>
      <c r="F22" s="38"/>
      <c r="G22" s="40"/>
      <c r="I22" s="22"/>
    </row>
    <row r="23" spans="1:9" ht="15.05" customHeight="1" x14ac:dyDescent="0.2">
      <c r="A23" s="2"/>
      <c r="B23" s="3">
        <f>B21+1</f>
        <v>46518</v>
      </c>
      <c r="C23" s="31">
        <f>DAY(B23)</f>
        <v>11</v>
      </c>
      <c r="D23" s="10" t="str">
        <f>TEXT(B23, "dddd")</f>
        <v>tisdag</v>
      </c>
      <c r="E23" s="32">
        <f>(366-(December!$B$63-B23))</f>
        <v>132</v>
      </c>
      <c r="F23" s="36"/>
      <c r="G23" s="56" t="str">
        <f>IF(D23="måndag",WEEKNUM(B23,21),"")</f>
        <v/>
      </c>
      <c r="I23" s="22"/>
    </row>
    <row r="24" spans="1:9" ht="11.15" customHeight="1" thickBot="1" x14ac:dyDescent="0.25">
      <c r="A24" s="2" t="s">
        <v>139</v>
      </c>
      <c r="C24" s="31"/>
      <c r="D24" s="9" t="str">
        <f>A24</f>
        <v>Märta, Märit</v>
      </c>
      <c r="E24" s="33"/>
      <c r="F24" s="36"/>
      <c r="G24" s="56"/>
      <c r="I24" s="22"/>
    </row>
    <row r="25" spans="1:9" ht="15.05" customHeight="1" x14ac:dyDescent="0.2">
      <c r="A25" s="2"/>
      <c r="B25" s="3">
        <f>B23+1</f>
        <v>46519</v>
      </c>
      <c r="C25" s="27">
        <f>DAY(B25)</f>
        <v>12</v>
      </c>
      <c r="D25" s="13" t="str">
        <f>TEXT(B25, "dddd")</f>
        <v>onsdag</v>
      </c>
      <c r="E25" s="32">
        <f>(366-(December!$B$63-B25))</f>
        <v>133</v>
      </c>
      <c r="F25" s="37"/>
      <c r="G25" s="39" t="str">
        <f>IF(D25="måndag",WEEKNUM(B25,21),"")</f>
        <v/>
      </c>
      <c r="I25" s="22"/>
    </row>
    <row r="26" spans="1:9" ht="11.15" customHeight="1" thickBot="1" x14ac:dyDescent="0.25">
      <c r="A26" s="2" t="s">
        <v>140</v>
      </c>
      <c r="C26" s="28"/>
      <c r="D26" s="11" t="str">
        <f>A26</f>
        <v>Charlotta, Lotta</v>
      </c>
      <c r="E26" s="33"/>
      <c r="F26" s="38"/>
      <c r="G26" s="40"/>
      <c r="I26" s="22"/>
    </row>
    <row r="27" spans="1:9" ht="15.05" customHeight="1" thickBot="1" x14ac:dyDescent="0.25">
      <c r="A27" s="2"/>
      <c r="B27" s="3">
        <f>B25+1</f>
        <v>46520</v>
      </c>
      <c r="C27" s="64">
        <f>DAY(B27)</f>
        <v>13</v>
      </c>
      <c r="D27" s="10" t="str">
        <f>TEXT(B27, "dddd")</f>
        <v>torsdag</v>
      </c>
      <c r="E27" s="32">
        <f>(366-(December!$B$63-B27))</f>
        <v>134</v>
      </c>
      <c r="F27" s="37"/>
      <c r="G27" s="40" t="str">
        <f>IF(D27="måndag",WEEKNUM(B27,21),"")</f>
        <v/>
      </c>
      <c r="I27" s="22"/>
    </row>
    <row r="28" spans="1:9" ht="11.15" customHeight="1" thickBot="1" x14ac:dyDescent="0.25">
      <c r="A28" s="2" t="s">
        <v>141</v>
      </c>
      <c r="C28" s="65"/>
      <c r="D28" s="9" t="str">
        <f>A28</f>
        <v>Linnea, Linn</v>
      </c>
      <c r="E28" s="33"/>
      <c r="F28" s="38"/>
      <c r="G28" s="39"/>
      <c r="I28" s="22"/>
    </row>
    <row r="29" spans="1:9" ht="15.05" customHeight="1" x14ac:dyDescent="0.2">
      <c r="A29" s="2"/>
      <c r="B29" s="3">
        <f>B27+1</f>
        <v>46521</v>
      </c>
      <c r="C29" s="65">
        <f>DAY(B29)</f>
        <v>14</v>
      </c>
      <c r="D29" s="13" t="str">
        <f>TEXT(B29, "dddd")</f>
        <v>fredag</v>
      </c>
      <c r="E29" s="32">
        <f>(366-(December!$B$63-B29))</f>
        <v>135</v>
      </c>
      <c r="F29" s="37"/>
      <c r="G29" s="39" t="str">
        <f>IF(D29="måndag",WEEKNUM(B29,21),"")</f>
        <v/>
      </c>
      <c r="I29" s="22"/>
    </row>
    <row r="30" spans="1:9" ht="11.15" customHeight="1" thickBot="1" x14ac:dyDescent="0.25">
      <c r="A30" s="2" t="s">
        <v>142</v>
      </c>
      <c r="C30" s="66"/>
      <c r="D30" s="9" t="str">
        <f>A30</f>
        <v>Halvard, Halvar</v>
      </c>
      <c r="E30" s="33"/>
      <c r="F30" s="38"/>
      <c r="G30" s="56"/>
      <c r="I30" s="22"/>
    </row>
    <row r="31" spans="1:9" ht="15.05" customHeight="1" x14ac:dyDescent="0.2">
      <c r="A31" s="2"/>
      <c r="B31" s="3">
        <f>B29+1</f>
        <v>46522</v>
      </c>
      <c r="C31" s="27">
        <f>DAY(B31)</f>
        <v>15</v>
      </c>
      <c r="D31" s="13" t="str">
        <f>TEXT(B31, "dddd")</f>
        <v>lördag</v>
      </c>
      <c r="E31" s="32">
        <f>(366-(December!$B$63-B31))</f>
        <v>136</v>
      </c>
      <c r="F31" s="37" t="s">
        <v>160</v>
      </c>
      <c r="G31" s="39" t="str">
        <f>IF(D31="måndag",WEEKNUM(B31,21),"")</f>
        <v/>
      </c>
      <c r="I31" s="22"/>
    </row>
    <row r="32" spans="1:9" ht="11.15" customHeight="1" thickBot="1" x14ac:dyDescent="0.25">
      <c r="A32" s="2" t="s">
        <v>143</v>
      </c>
      <c r="C32" s="28"/>
      <c r="D32" s="11" t="str">
        <f>A32</f>
        <v>Sofia, Sonja</v>
      </c>
      <c r="E32" s="33"/>
      <c r="F32" s="38"/>
      <c r="G32" s="40"/>
      <c r="I32" s="22"/>
    </row>
    <row r="33" spans="1:9" ht="15.05" customHeight="1" x14ac:dyDescent="0.2">
      <c r="A33" s="2"/>
      <c r="B33" s="3">
        <f>B31+1</f>
        <v>46523</v>
      </c>
      <c r="C33" s="27">
        <f>DAY(B33)</f>
        <v>16</v>
      </c>
      <c r="D33" s="13" t="str">
        <f>TEXT(B33, "dddd")</f>
        <v>söndag</v>
      </c>
      <c r="E33" s="32">
        <f>(366-(December!$B$63-B33))</f>
        <v>137</v>
      </c>
      <c r="F33" s="37" t="s">
        <v>397</v>
      </c>
      <c r="G33" s="39" t="str">
        <f>IF(D33="måndag",WEEKNUM(B33,21),"")</f>
        <v/>
      </c>
      <c r="I33" s="22"/>
    </row>
    <row r="34" spans="1:9" ht="11.15" customHeight="1" thickBot="1" x14ac:dyDescent="0.25">
      <c r="A34" s="2" t="s">
        <v>144</v>
      </c>
      <c r="C34" s="28"/>
      <c r="D34" s="11" t="str">
        <f>A34</f>
        <v>Ronald, Ronny</v>
      </c>
      <c r="E34" s="33"/>
      <c r="F34" s="38"/>
      <c r="G34" s="40"/>
      <c r="I34" s="22"/>
    </row>
    <row r="35" spans="1:9" ht="15.05" customHeight="1" x14ac:dyDescent="0.2">
      <c r="A35" s="2"/>
      <c r="B35" s="3">
        <f>B33+1</f>
        <v>46524</v>
      </c>
      <c r="C35" s="27">
        <f>DAY(B35)</f>
        <v>17</v>
      </c>
      <c r="D35" s="13" t="str">
        <f>TEXT(B35, "dddd")</f>
        <v>måndag</v>
      </c>
      <c r="E35" s="32">
        <f>(366-(December!$B$63-B35))</f>
        <v>138</v>
      </c>
      <c r="F35" s="37" t="s">
        <v>402</v>
      </c>
      <c r="G35" s="39">
        <f>IF(D35="måndag",WEEKNUM(B35,21),"")</f>
        <v>20</v>
      </c>
      <c r="I35" s="22"/>
    </row>
    <row r="36" spans="1:9" ht="11.15" customHeight="1" thickBot="1" x14ac:dyDescent="0.25">
      <c r="A36" s="2" t="s">
        <v>145</v>
      </c>
      <c r="C36" s="28"/>
      <c r="D36" s="11" t="str">
        <f>A36</f>
        <v>Rebecka, Ruben</v>
      </c>
      <c r="E36" s="33"/>
      <c r="F36" s="38"/>
      <c r="G36" s="40"/>
      <c r="I36" s="22"/>
    </row>
    <row r="37" spans="1:9" ht="15.05" customHeight="1" x14ac:dyDescent="0.2">
      <c r="A37" s="2"/>
      <c r="B37" s="3">
        <f>B35+1</f>
        <v>46525</v>
      </c>
      <c r="C37" s="27">
        <f>DAY(B37)</f>
        <v>18</v>
      </c>
      <c r="D37" s="13" t="str">
        <f>TEXT(B37, "dddd")</f>
        <v>tisdag</v>
      </c>
      <c r="E37" s="32">
        <f>(366-(December!$B$63-B37))</f>
        <v>139</v>
      </c>
      <c r="F37" s="37"/>
      <c r="G37" s="39" t="str">
        <f>IF(D37="måndag",WEEKNUM(B37,21),"")</f>
        <v/>
      </c>
      <c r="I37" s="22"/>
    </row>
    <row r="38" spans="1:9" ht="11.15" customHeight="1" thickBot="1" x14ac:dyDescent="0.25">
      <c r="A38" s="2" t="s">
        <v>146</v>
      </c>
      <c r="C38" s="28"/>
      <c r="D38" s="11" t="str">
        <f>A38</f>
        <v>Erik</v>
      </c>
      <c r="E38" s="33"/>
      <c r="F38" s="38"/>
      <c r="G38" s="40"/>
      <c r="I38" s="22"/>
    </row>
    <row r="39" spans="1:9" ht="15.05" customHeight="1" x14ac:dyDescent="0.2">
      <c r="A39" s="2"/>
      <c r="B39" s="3">
        <f>B37+1</f>
        <v>46526</v>
      </c>
      <c r="C39" s="27">
        <f>DAY(B39)</f>
        <v>19</v>
      </c>
      <c r="D39" s="13" t="str">
        <f>TEXT(B39, "dddd")</f>
        <v>onsdag</v>
      </c>
      <c r="E39" s="32">
        <f>(366-(December!$B$63-B39))</f>
        <v>140</v>
      </c>
      <c r="F39" s="37"/>
      <c r="G39" s="39" t="str">
        <f>IF(D39="måndag",WEEKNUM(B39,21),"")</f>
        <v/>
      </c>
      <c r="I39" s="22"/>
    </row>
    <row r="40" spans="1:9" ht="11.15" customHeight="1" thickBot="1" x14ac:dyDescent="0.25">
      <c r="A40" s="2" t="s">
        <v>147</v>
      </c>
      <c r="C40" s="28"/>
      <c r="D40" s="11" t="str">
        <f>A40</f>
        <v>Maj, Majken</v>
      </c>
      <c r="E40" s="33"/>
      <c r="F40" s="38"/>
      <c r="G40" s="40"/>
      <c r="I40" s="22"/>
    </row>
    <row r="41" spans="1:9" ht="15.05" customHeight="1" x14ac:dyDescent="0.2">
      <c r="A41" s="2"/>
      <c r="B41" s="3">
        <f>B39+1</f>
        <v>46527</v>
      </c>
      <c r="C41" s="27">
        <f>DAY(B41)</f>
        <v>20</v>
      </c>
      <c r="D41" s="13" t="str">
        <f>TEXT(B41, "dddd")</f>
        <v>torsdag</v>
      </c>
      <c r="E41" s="32">
        <f>(366-(December!$B$63-B41))</f>
        <v>141</v>
      </c>
      <c r="F41" s="37"/>
      <c r="G41" s="39" t="str">
        <f>IF(D41="måndag",WEEKNUM(B41,21),"")</f>
        <v/>
      </c>
      <c r="I41" s="22"/>
    </row>
    <row r="42" spans="1:9" ht="11.15" customHeight="1" thickBot="1" x14ac:dyDescent="0.25">
      <c r="A42" s="2" t="s">
        <v>148</v>
      </c>
      <c r="C42" s="28"/>
      <c r="D42" s="11" t="str">
        <f>A42</f>
        <v>Karolina, Carola</v>
      </c>
      <c r="E42" s="33"/>
      <c r="F42" s="38"/>
      <c r="G42" s="40"/>
      <c r="I42" s="22"/>
    </row>
    <row r="43" spans="1:9" ht="15.05" customHeight="1" x14ac:dyDescent="0.2">
      <c r="A43" s="2"/>
      <c r="B43" s="3">
        <f>B41+1</f>
        <v>46528</v>
      </c>
      <c r="C43" s="65">
        <f>DAY(B43)</f>
        <v>21</v>
      </c>
      <c r="D43" s="13" t="str">
        <f>TEXT(B43, "dddd")</f>
        <v>fredag</v>
      </c>
      <c r="E43" s="32">
        <f>(366-(December!$B$63-B43))</f>
        <v>142</v>
      </c>
      <c r="F43" s="37"/>
      <c r="G43" s="39" t="str">
        <f>IF(D43="måndag",WEEKNUM(B43,21),"")</f>
        <v/>
      </c>
      <c r="I43" s="22"/>
    </row>
    <row r="44" spans="1:9" ht="11.15" customHeight="1" thickBot="1" x14ac:dyDescent="0.25">
      <c r="A44" s="2" t="s">
        <v>149</v>
      </c>
      <c r="C44" s="64"/>
      <c r="D44" s="11" t="str">
        <f>A44</f>
        <v>Konstantin, Conny</v>
      </c>
      <c r="E44" s="33"/>
      <c r="F44" s="38"/>
      <c r="G44" s="40"/>
      <c r="I44" s="22"/>
    </row>
    <row r="45" spans="1:9" ht="15.05" customHeight="1" x14ac:dyDescent="0.2">
      <c r="A45" s="2"/>
      <c r="B45" s="3">
        <f>B43+1</f>
        <v>46529</v>
      </c>
      <c r="C45" s="27">
        <f>DAY(B45)</f>
        <v>22</v>
      </c>
      <c r="D45" s="13" t="str">
        <f>TEXT(B45, "dddd")</f>
        <v>lördag</v>
      </c>
      <c r="E45" s="32">
        <f>(366-(December!$B$63-B45))</f>
        <v>143</v>
      </c>
      <c r="F45" s="37"/>
      <c r="G45" s="39" t="str">
        <f>IF(D45="måndag",WEEKNUM(B45,21),"")</f>
        <v/>
      </c>
      <c r="I45" s="22"/>
    </row>
    <row r="46" spans="1:9" ht="11.15" customHeight="1" thickBot="1" x14ac:dyDescent="0.25">
      <c r="A46" s="2" t="s">
        <v>150</v>
      </c>
      <c r="C46" s="28"/>
      <c r="D46" s="11" t="str">
        <f>A46</f>
        <v>Hemming, Henning</v>
      </c>
      <c r="E46" s="33"/>
      <c r="F46" s="38"/>
      <c r="G46" s="40"/>
      <c r="I46" s="22"/>
    </row>
    <row r="47" spans="1:9" ht="15.05" customHeight="1" x14ac:dyDescent="0.2">
      <c r="A47" s="2"/>
      <c r="B47" s="3">
        <f>B45+1</f>
        <v>46530</v>
      </c>
      <c r="C47" s="27">
        <f>DAY(B47)</f>
        <v>23</v>
      </c>
      <c r="D47" s="13" t="str">
        <f>TEXT(B47, "dddd")</f>
        <v>söndag</v>
      </c>
      <c r="E47" s="32">
        <f>(366-(December!$B$63-B47))</f>
        <v>144</v>
      </c>
      <c r="F47" s="37"/>
      <c r="G47" s="39" t="str">
        <f>IF(D47="måndag",WEEKNUM(B47,21),"")</f>
        <v/>
      </c>
      <c r="I47" s="22"/>
    </row>
    <row r="48" spans="1:9" ht="11.15" customHeight="1" thickBot="1" x14ac:dyDescent="0.25">
      <c r="A48" s="2" t="s">
        <v>151</v>
      </c>
      <c r="C48" s="28"/>
      <c r="D48" s="11" t="str">
        <f>A48</f>
        <v>Desideria, Desirée</v>
      </c>
      <c r="E48" s="33"/>
      <c r="F48" s="38"/>
      <c r="G48" s="40"/>
      <c r="I48" s="22"/>
    </row>
    <row r="49" spans="1:9" ht="15.05" customHeight="1" x14ac:dyDescent="0.2">
      <c r="A49" s="2"/>
      <c r="B49" s="3">
        <f>B47+1</f>
        <v>46531</v>
      </c>
      <c r="C49" s="27">
        <f>DAY(B49)</f>
        <v>24</v>
      </c>
      <c r="D49" s="13" t="str">
        <f>TEXT(B49, "dddd")</f>
        <v>måndag</v>
      </c>
      <c r="E49" s="32">
        <f>(366-(December!$B$63-B49))</f>
        <v>145</v>
      </c>
      <c r="F49" s="37"/>
      <c r="G49" s="39">
        <f>IF(D49="måndag",WEEKNUM(B49,21),"")</f>
        <v>21</v>
      </c>
      <c r="I49" s="22"/>
    </row>
    <row r="50" spans="1:9" ht="11.15" customHeight="1" thickBot="1" x14ac:dyDescent="0.25">
      <c r="A50" s="2" t="s">
        <v>152</v>
      </c>
      <c r="C50" s="28"/>
      <c r="D50" s="11" t="str">
        <f>A50</f>
        <v>Ivan, Vanja</v>
      </c>
      <c r="E50" s="33"/>
      <c r="F50" s="38"/>
      <c r="G50" s="40"/>
      <c r="I50" s="22"/>
    </row>
    <row r="51" spans="1:9" ht="15.05" customHeight="1" x14ac:dyDescent="0.2">
      <c r="A51" s="2"/>
      <c r="B51" s="3">
        <f>B49+1</f>
        <v>46532</v>
      </c>
      <c r="C51" s="27">
        <f>DAY(B51)</f>
        <v>25</v>
      </c>
      <c r="D51" s="13" t="str">
        <f>TEXT(B51, "dddd")</f>
        <v>tisdag</v>
      </c>
      <c r="E51" s="32">
        <f>(366-(December!$B$63-B51))</f>
        <v>146</v>
      </c>
      <c r="F51" s="37"/>
      <c r="G51" s="39" t="str">
        <f>IF(D51="måndag",WEEKNUM(B51,21),"")</f>
        <v/>
      </c>
      <c r="I51" s="22"/>
    </row>
    <row r="52" spans="1:9" ht="11.15" customHeight="1" thickBot="1" x14ac:dyDescent="0.25">
      <c r="A52" s="2" t="s">
        <v>153</v>
      </c>
      <c r="C52" s="28"/>
      <c r="D52" s="11" t="str">
        <f>A52</f>
        <v>Urban</v>
      </c>
      <c r="E52" s="33"/>
      <c r="F52" s="38"/>
      <c r="G52" s="40"/>
      <c r="I52" s="22"/>
    </row>
    <row r="53" spans="1:9" ht="15.05" customHeight="1" x14ac:dyDescent="0.2">
      <c r="A53" s="2"/>
      <c r="B53" s="3">
        <f>B51+1</f>
        <v>46533</v>
      </c>
      <c r="C53" s="27">
        <f>DAY(B53)</f>
        <v>26</v>
      </c>
      <c r="D53" s="13" t="str">
        <f>TEXT(B53, "dddd")</f>
        <v>onsdag</v>
      </c>
      <c r="E53" s="32">
        <f>(366-(December!$B$63-B53))</f>
        <v>147</v>
      </c>
      <c r="F53" s="37"/>
      <c r="G53" s="39" t="str">
        <f>IF(D53="måndag",WEEKNUM(B53,21),"")</f>
        <v/>
      </c>
      <c r="I53" s="22"/>
    </row>
    <row r="54" spans="1:9" ht="11.15" customHeight="1" thickBot="1" x14ac:dyDescent="0.25">
      <c r="A54" s="2" t="s">
        <v>154</v>
      </c>
      <c r="C54" s="28"/>
      <c r="D54" s="11" t="str">
        <f>A54</f>
        <v>Vilhelmina, Vilma</v>
      </c>
      <c r="E54" s="33"/>
      <c r="F54" s="38"/>
      <c r="G54" s="40"/>
      <c r="I54" s="22"/>
    </row>
    <row r="55" spans="1:9" ht="15.05" customHeight="1" x14ac:dyDescent="0.2">
      <c r="A55" s="2"/>
      <c r="B55" s="3">
        <f>B53+1</f>
        <v>46534</v>
      </c>
      <c r="C55" s="27">
        <f>DAY(B55)</f>
        <v>27</v>
      </c>
      <c r="D55" s="13" t="str">
        <f>TEXT(B55, "dddd")</f>
        <v>torsdag</v>
      </c>
      <c r="E55" s="32">
        <f>(366-(December!$B$63-B55))</f>
        <v>148</v>
      </c>
      <c r="F55" s="37"/>
      <c r="G55" s="39" t="str">
        <f>IF(D55="måndag",WEEKNUM(B55,21),"")</f>
        <v/>
      </c>
      <c r="I55" s="22"/>
    </row>
    <row r="56" spans="1:9" ht="11.15" customHeight="1" thickBot="1" x14ac:dyDescent="0.25">
      <c r="A56" s="2" t="s">
        <v>155</v>
      </c>
      <c r="C56" s="28"/>
      <c r="D56" s="11" t="str">
        <f>A56</f>
        <v>Beda, Blenda</v>
      </c>
      <c r="E56" s="33"/>
      <c r="F56" s="38"/>
      <c r="G56" s="40"/>
      <c r="I56" s="22"/>
    </row>
    <row r="57" spans="1:9" ht="15.05" customHeight="1" x14ac:dyDescent="0.2">
      <c r="A57" s="2"/>
      <c r="B57" s="3">
        <f>B55+1</f>
        <v>46535</v>
      </c>
      <c r="C57" s="27">
        <f>DAY(B57)</f>
        <v>28</v>
      </c>
      <c r="D57" s="13" t="str">
        <f>TEXT(B57, "dddd")</f>
        <v>fredag</v>
      </c>
      <c r="E57" s="32">
        <f>(366-(December!$B$63-B57))</f>
        <v>149</v>
      </c>
      <c r="F57" s="37"/>
      <c r="G57" s="39" t="str">
        <f>IF(D57="måndag",WEEKNUM(B57,21),"")</f>
        <v/>
      </c>
      <c r="I57" s="22"/>
    </row>
    <row r="58" spans="1:9" ht="11.15" customHeight="1" thickBot="1" x14ac:dyDescent="0.25">
      <c r="A58" s="2" t="s">
        <v>156</v>
      </c>
      <c r="C58" s="28"/>
      <c r="D58" s="11" t="str">
        <f>A58</f>
        <v>Ingeborg, Borghild</v>
      </c>
      <c r="E58" s="33"/>
      <c r="F58" s="38"/>
      <c r="G58" s="40"/>
      <c r="I58" s="22"/>
    </row>
    <row r="59" spans="1:9" ht="15.05" customHeight="1" x14ac:dyDescent="0.2">
      <c r="B59" s="3">
        <f>B57+1</f>
        <v>46536</v>
      </c>
      <c r="C59" s="27">
        <f>DAY(B59)</f>
        <v>29</v>
      </c>
      <c r="D59" s="13" t="str">
        <f>TEXT(B59, "dddd")</f>
        <v>lördag</v>
      </c>
      <c r="E59" s="32">
        <f>(366-(December!$B$63-B59))</f>
        <v>150</v>
      </c>
      <c r="F59" s="37"/>
      <c r="G59" s="39" t="str">
        <f>IF(D59="måndag",WEEKNUM(B59,21),"")</f>
        <v/>
      </c>
      <c r="I59" s="22"/>
    </row>
    <row r="60" spans="1:9" ht="11.15" customHeight="1" thickBot="1" x14ac:dyDescent="0.25">
      <c r="A60" s="2" t="s">
        <v>157</v>
      </c>
      <c r="C60" s="28"/>
      <c r="D60" s="11" t="str">
        <f>A60</f>
        <v>Yvonne, Jeanette</v>
      </c>
      <c r="E60" s="33"/>
      <c r="F60" s="38"/>
      <c r="G60" s="40"/>
      <c r="I60" s="22"/>
    </row>
    <row r="61" spans="1:9" ht="15.05" customHeight="1" x14ac:dyDescent="0.2">
      <c r="A61" s="2"/>
      <c r="B61" s="3">
        <f>B59+1</f>
        <v>46537</v>
      </c>
      <c r="C61" s="65">
        <f>DAY(B61)</f>
        <v>30</v>
      </c>
      <c r="D61" s="13" t="str">
        <f>TEXT(B61, "dddd")</f>
        <v>söndag</v>
      </c>
      <c r="E61" s="32">
        <f>(366-(December!$B$63-B61))</f>
        <v>151</v>
      </c>
      <c r="F61" s="37" t="s">
        <v>396</v>
      </c>
      <c r="G61" s="39" t="str">
        <f>IF(D61="måndag",WEEKNUM(B61,21),"")</f>
        <v/>
      </c>
      <c r="I61" s="22"/>
    </row>
    <row r="62" spans="1:9" ht="11.15" customHeight="1" thickBot="1" x14ac:dyDescent="0.25">
      <c r="A62" s="2" t="s">
        <v>158</v>
      </c>
      <c r="C62" s="64"/>
      <c r="D62" s="11" t="str">
        <f>A62</f>
        <v>Vera, Veronika</v>
      </c>
      <c r="E62" s="33"/>
      <c r="F62" s="38"/>
      <c r="G62" s="40"/>
      <c r="I62" s="22"/>
    </row>
    <row r="63" spans="1:9" ht="15.05" customHeight="1" x14ac:dyDescent="0.2">
      <c r="A63" s="2"/>
      <c r="B63" s="3">
        <f>B61+1</f>
        <v>46538</v>
      </c>
      <c r="C63" s="27">
        <f>DAY(B63)</f>
        <v>31</v>
      </c>
      <c r="D63" s="13" t="str">
        <f>TEXT(B63, "dddd")</f>
        <v>måndag</v>
      </c>
      <c r="E63" s="32">
        <f>(366-(December!$B$63-B63))</f>
        <v>152</v>
      </c>
      <c r="F63" s="37"/>
      <c r="G63" s="39">
        <f>IF(D63="måndag",WEEKNUM(B63,21),"")</f>
        <v>22</v>
      </c>
      <c r="I63" s="23"/>
    </row>
    <row r="64" spans="1:9" ht="11.15" customHeight="1" thickBot="1" x14ac:dyDescent="0.25">
      <c r="A64" s="2" t="s">
        <v>159</v>
      </c>
      <c r="C64" s="28"/>
      <c r="D64" s="11" t="str">
        <f>A64</f>
        <v>Petronella, Pernilla</v>
      </c>
      <c r="E64" s="33"/>
      <c r="F64" s="38"/>
      <c r="G64" s="40"/>
      <c r="I64" s="24"/>
    </row>
  </sheetData>
  <mergeCells count="156"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64">
    <cfRule type="expression" dxfId="49" priority="1">
      <formula>B3=TODAY()</formula>
    </cfRule>
  </conditionalFormatting>
  <conditionalFormatting sqref="C5:C64">
    <cfRule type="expression" dxfId="48" priority="2">
      <formula>D5="lördag"</formula>
    </cfRule>
    <cfRule type="expression" dxfId="47" priority="3">
      <formula>D5="söndag"</formula>
    </cfRule>
  </conditionalFormatting>
  <conditionalFormatting sqref="D4:D64">
    <cfRule type="containsText" dxfId="46" priority="4" stopIfTrue="1" operator="containsText" text="Söndag">
      <formula>NOT(ISERROR(SEARCH("Söndag",D4)))</formula>
    </cfRule>
    <cfRule type="containsText" dxfId="45" priority="5" stopIfTrue="1" operator="containsText" text="Lördag">
      <formula>NOT(ISERROR(SEARCH("Lördag",D4)))</formula>
    </cfRule>
  </conditionalFormatting>
  <hyperlinks>
    <hyperlink ref="I2" r:id="rId1" xr:uid="{00000000-0004-0000-04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4"/>
  <sheetViews>
    <sheetView showGridLines="0" zoomScaleNormal="100" workbookViewId="0">
      <pane xSplit="2" ySplit="2" topLeftCell="C26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15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162</v>
      </c>
      <c r="C1" s="57" t="str">
        <f>B1&amp;" "&amp;B2</f>
        <v>JUNI 2027</v>
      </c>
      <c r="D1" s="58"/>
      <c r="E1" s="58"/>
      <c r="F1" s="58"/>
      <c r="G1" s="59"/>
      <c r="I1" s="18"/>
    </row>
    <row r="2" spans="1:9" ht="11.15" customHeight="1" thickBot="1" x14ac:dyDescent="0.25">
      <c r="B2" s="4">
        <v>2027</v>
      </c>
      <c r="C2" s="60"/>
      <c r="D2" s="61"/>
      <c r="E2" s="61"/>
      <c r="F2" s="61"/>
      <c r="G2" s="62"/>
      <c r="I2" s="19" t="s">
        <v>380</v>
      </c>
    </row>
    <row r="3" spans="1:9" ht="15.05" customHeight="1" x14ac:dyDescent="0.2">
      <c r="B3" s="3">
        <v>46539</v>
      </c>
      <c r="C3" s="54">
        <f>DAY(B3)</f>
        <v>1</v>
      </c>
      <c r="D3" s="12" t="str">
        <f>TEXT(B3, "dddd")</f>
        <v>tisdag</v>
      </c>
      <c r="E3" s="32">
        <f>(366-(December!$B$63-B3))</f>
        <v>153</v>
      </c>
      <c r="F3" s="37"/>
      <c r="G3" s="55" t="str">
        <f>IF(D3="måndag",WEEKNUM(B3,21),"")</f>
        <v/>
      </c>
      <c r="I3" s="24"/>
    </row>
    <row r="4" spans="1:9" ht="11.15" customHeight="1" thickBot="1" x14ac:dyDescent="0.25">
      <c r="A4" s="2" t="s">
        <v>163</v>
      </c>
      <c r="C4" s="28"/>
      <c r="D4" s="11" t="str">
        <f>A4</f>
        <v>Gun, Gunnel</v>
      </c>
      <c r="E4" s="33"/>
      <c r="F4" s="38"/>
      <c r="G4" s="40"/>
      <c r="I4" s="22"/>
    </row>
    <row r="5" spans="1:9" ht="15.05" customHeight="1" x14ac:dyDescent="0.2">
      <c r="A5" s="2"/>
      <c r="B5" s="3">
        <f>B3+1</f>
        <v>46540</v>
      </c>
      <c r="C5" s="65">
        <f>DAY(B5)</f>
        <v>2</v>
      </c>
      <c r="D5" s="13" t="str">
        <f>TEXT(B5, "dddd")</f>
        <v>onsdag</v>
      </c>
      <c r="E5" s="32">
        <f>(366-(December!$B$63-B5))</f>
        <v>154</v>
      </c>
      <c r="F5" s="37"/>
      <c r="G5" s="39" t="str">
        <f>IF(D5="måndag",WEEKNUM(B5,21),"")</f>
        <v/>
      </c>
      <c r="I5" s="22"/>
    </row>
    <row r="6" spans="1:9" ht="11.15" customHeight="1" thickBot="1" x14ac:dyDescent="0.25">
      <c r="A6" s="2" t="s">
        <v>164</v>
      </c>
      <c r="C6" s="64"/>
      <c r="D6" s="11" t="str">
        <f>A6</f>
        <v>Rutger, Roger</v>
      </c>
      <c r="E6" s="33"/>
      <c r="F6" s="38"/>
      <c r="G6" s="40"/>
      <c r="I6" s="22"/>
    </row>
    <row r="7" spans="1:9" ht="15.05" customHeight="1" x14ac:dyDescent="0.2">
      <c r="A7" s="2"/>
      <c r="B7" s="3">
        <f>B5+1</f>
        <v>46541</v>
      </c>
      <c r="C7" s="65">
        <f>DAY(B7)</f>
        <v>3</v>
      </c>
      <c r="D7" s="13" t="str">
        <f>TEXT(B7, "dddd")</f>
        <v>torsdag</v>
      </c>
      <c r="E7" s="32">
        <f>(366-(December!$B$63-B7))</f>
        <v>155</v>
      </c>
      <c r="F7" s="37"/>
      <c r="G7" s="39" t="str">
        <f>IF(D7="måndag",WEEKNUM(B7,21),"")</f>
        <v/>
      </c>
      <c r="I7" s="22"/>
    </row>
    <row r="8" spans="1:9" ht="11.15" customHeight="1" thickBot="1" x14ac:dyDescent="0.25">
      <c r="A8" s="2" t="s">
        <v>165</v>
      </c>
      <c r="C8" s="64"/>
      <c r="D8" s="11" t="str">
        <f>A8</f>
        <v>Ingemar, Gudmar</v>
      </c>
      <c r="E8" s="33"/>
      <c r="F8" s="38"/>
      <c r="G8" s="40"/>
      <c r="I8" s="22"/>
    </row>
    <row r="9" spans="1:9" ht="15.05" customHeight="1" x14ac:dyDescent="0.2">
      <c r="A9" s="2"/>
      <c r="B9" s="3">
        <f>B7+1</f>
        <v>46542</v>
      </c>
      <c r="C9" s="27">
        <f>DAY(B9)</f>
        <v>4</v>
      </c>
      <c r="D9" s="13" t="str">
        <f>TEXT(B9, "dddd")</f>
        <v>fredag</v>
      </c>
      <c r="E9" s="32">
        <f>(366-(December!$B$63-B9))</f>
        <v>156</v>
      </c>
      <c r="F9" s="37"/>
      <c r="G9" s="39" t="str">
        <f>IF(D9="måndag",WEEKNUM(B9,21),"")</f>
        <v/>
      </c>
      <c r="I9" s="22"/>
    </row>
    <row r="10" spans="1:9" ht="11.15" customHeight="1" thickBot="1" x14ac:dyDescent="0.25">
      <c r="A10" s="2" t="s">
        <v>166</v>
      </c>
      <c r="C10" s="28"/>
      <c r="D10" s="11" t="str">
        <f>A10</f>
        <v>Solbritt, Solveig</v>
      </c>
      <c r="E10" s="33"/>
      <c r="F10" s="38"/>
      <c r="G10" s="40"/>
      <c r="I10" s="22"/>
    </row>
    <row r="11" spans="1:9" ht="15.05" customHeight="1" x14ac:dyDescent="0.2">
      <c r="A11" s="2"/>
      <c r="B11" s="3">
        <f>B9+1</f>
        <v>46543</v>
      </c>
      <c r="C11" s="27">
        <f>DAY(B11)</f>
        <v>5</v>
      </c>
      <c r="D11" s="13" t="str">
        <f>TEXT(B11, "dddd")</f>
        <v>lördag</v>
      </c>
      <c r="E11" s="32">
        <f>(366-(December!$B$63-B11))</f>
        <v>157</v>
      </c>
      <c r="F11" s="37"/>
      <c r="G11" s="39" t="str">
        <f>IF(D11="måndag",WEEKNUM(B11,21),"")</f>
        <v/>
      </c>
      <c r="I11" s="22"/>
    </row>
    <row r="12" spans="1:9" ht="11.15" customHeight="1" thickBot="1" x14ac:dyDescent="0.25">
      <c r="A12" s="2" t="s">
        <v>167</v>
      </c>
      <c r="C12" s="28"/>
      <c r="D12" s="11" t="str">
        <f>A12</f>
        <v>Bo</v>
      </c>
      <c r="E12" s="33"/>
      <c r="F12" s="38"/>
      <c r="G12" s="40"/>
      <c r="I12" s="22"/>
    </row>
    <row r="13" spans="1:9" ht="15.05" customHeight="1" x14ac:dyDescent="0.2">
      <c r="A13" s="2"/>
      <c r="B13" s="3">
        <f>B11+1</f>
        <v>46544</v>
      </c>
      <c r="C13" s="29">
        <f>DAY(B13)</f>
        <v>6</v>
      </c>
      <c r="D13" s="14" t="str">
        <f>TEXT(B13, "dddd")</f>
        <v>söndag</v>
      </c>
      <c r="E13" s="32">
        <f>(366-(December!$B$63-B13))</f>
        <v>158</v>
      </c>
      <c r="F13" s="37" t="s">
        <v>395</v>
      </c>
      <c r="G13" s="39" t="str">
        <f>IF(D13="måndag",WEEKNUM(B13,21),"")</f>
        <v/>
      </c>
      <c r="I13" s="22"/>
    </row>
    <row r="14" spans="1:9" ht="11.15" customHeight="1" thickBot="1" x14ac:dyDescent="0.25">
      <c r="A14" s="2" t="s">
        <v>168</v>
      </c>
      <c r="C14" s="30"/>
      <c r="D14" s="9" t="str">
        <f>A14</f>
        <v>Gustav, Gösta</v>
      </c>
      <c r="E14" s="33"/>
      <c r="F14" s="36"/>
      <c r="G14" s="56"/>
      <c r="I14" s="22"/>
    </row>
    <row r="15" spans="1:9" ht="15.05" customHeight="1" x14ac:dyDescent="0.2">
      <c r="A15" s="2"/>
      <c r="B15" s="3">
        <f>B13+1</f>
        <v>46545</v>
      </c>
      <c r="C15" s="27">
        <f>DAY(B15)</f>
        <v>7</v>
      </c>
      <c r="D15" s="13" t="str">
        <f>TEXT(B15, "dddd")</f>
        <v>måndag</v>
      </c>
      <c r="E15" s="32">
        <f>(366-(December!$B$63-B15))</f>
        <v>159</v>
      </c>
      <c r="F15" s="37"/>
      <c r="G15" s="39">
        <f>IF(D15="måndag",WEEKNUM(B15,21),"")</f>
        <v>23</v>
      </c>
      <c r="I15" s="22"/>
    </row>
    <row r="16" spans="1:9" ht="11.15" customHeight="1" thickBot="1" x14ac:dyDescent="0.25">
      <c r="A16" s="2" t="s">
        <v>169</v>
      </c>
      <c r="C16" s="31"/>
      <c r="D16" s="9" t="str">
        <f>A16</f>
        <v>Robert, Robin</v>
      </c>
      <c r="E16" s="33"/>
      <c r="F16" s="38"/>
      <c r="G16" s="56"/>
      <c r="I16" s="22"/>
    </row>
    <row r="17" spans="1:9" ht="15.05" customHeight="1" x14ac:dyDescent="0.2">
      <c r="A17" s="2"/>
      <c r="B17" s="3">
        <f>B15+1</f>
        <v>46546</v>
      </c>
      <c r="C17" s="27">
        <f>DAY(B17)</f>
        <v>8</v>
      </c>
      <c r="D17" s="13" t="str">
        <f>TEXT(B17, "dddd")</f>
        <v>tisdag</v>
      </c>
      <c r="E17" s="32">
        <f>(366-(December!$B$63-B17))</f>
        <v>160</v>
      </c>
      <c r="F17" s="37"/>
      <c r="G17" s="39" t="str">
        <f>IF(D17="måndag",WEEKNUM(B17,21),"")</f>
        <v/>
      </c>
      <c r="I17" s="22"/>
    </row>
    <row r="18" spans="1:9" ht="11.15" customHeight="1" thickBot="1" x14ac:dyDescent="0.25">
      <c r="A18" s="2" t="s">
        <v>170</v>
      </c>
      <c r="C18" s="28"/>
      <c r="D18" s="11" t="str">
        <f>A18</f>
        <v>Eivor, Majvor</v>
      </c>
      <c r="E18" s="33"/>
      <c r="F18" s="38"/>
      <c r="G18" s="40"/>
      <c r="I18" s="22"/>
    </row>
    <row r="19" spans="1:9" ht="15.05" customHeight="1" x14ac:dyDescent="0.2">
      <c r="A19" s="2"/>
      <c r="B19" s="3">
        <f>B17+1</f>
        <v>46547</v>
      </c>
      <c r="C19" s="31">
        <f>DAY(B19)</f>
        <v>9</v>
      </c>
      <c r="D19" s="10" t="str">
        <f>TEXT(B19, "dddd")</f>
        <v>onsdag</v>
      </c>
      <c r="E19" s="32">
        <f>(366-(December!$B$63-B19))</f>
        <v>161</v>
      </c>
      <c r="F19" s="37"/>
      <c r="G19" s="56" t="str">
        <f>IF(D19="måndag",WEEKNUM(B19,21),"")</f>
        <v/>
      </c>
      <c r="I19" s="22"/>
    </row>
    <row r="20" spans="1:9" ht="11.15" customHeight="1" thickBot="1" x14ac:dyDescent="0.25">
      <c r="A20" s="2" t="s">
        <v>171</v>
      </c>
      <c r="C20" s="31"/>
      <c r="D20" s="9" t="str">
        <f>A20</f>
        <v>Börje, Birger</v>
      </c>
      <c r="E20" s="33"/>
      <c r="F20" s="38"/>
      <c r="G20" s="56"/>
      <c r="I20" s="22"/>
    </row>
    <row r="21" spans="1:9" ht="15.05" customHeight="1" x14ac:dyDescent="0.2">
      <c r="A21" s="2"/>
      <c r="B21" s="3">
        <f>B19+1</f>
        <v>46548</v>
      </c>
      <c r="C21" s="27">
        <f>DAY(B21)</f>
        <v>10</v>
      </c>
      <c r="D21" s="13" t="str">
        <f>TEXT(B21, "dddd")</f>
        <v>torsdag</v>
      </c>
      <c r="E21" s="32">
        <f>(366-(December!$B$63-B21))</f>
        <v>162</v>
      </c>
      <c r="F21" s="37"/>
      <c r="G21" s="39" t="str">
        <f>IF(D21="måndag",WEEKNUM(B21,21),"")</f>
        <v/>
      </c>
      <c r="I21" s="22"/>
    </row>
    <row r="22" spans="1:9" ht="11.15" customHeight="1" thickBot="1" x14ac:dyDescent="0.25">
      <c r="A22" s="2" t="s">
        <v>172</v>
      </c>
      <c r="C22" s="28"/>
      <c r="D22" s="11" t="str">
        <f>A22</f>
        <v>Svante, Boris</v>
      </c>
      <c r="E22" s="33"/>
      <c r="F22" s="38"/>
      <c r="G22" s="40"/>
      <c r="I22" s="22"/>
    </row>
    <row r="23" spans="1:9" ht="15.05" customHeight="1" x14ac:dyDescent="0.2">
      <c r="A23" s="2"/>
      <c r="B23" s="3">
        <f>B21+1</f>
        <v>46549</v>
      </c>
      <c r="C23" s="31">
        <f>DAY(B23)</f>
        <v>11</v>
      </c>
      <c r="D23" s="10" t="str">
        <f>TEXT(B23, "dddd")</f>
        <v>fredag</v>
      </c>
      <c r="E23" s="32">
        <f>(366-(December!$B$63-B23))</f>
        <v>163</v>
      </c>
      <c r="F23" s="36"/>
      <c r="G23" s="56" t="str">
        <f>IF(D23="måndag",WEEKNUM(B23,21),"")</f>
        <v/>
      </c>
      <c r="I23" s="22"/>
    </row>
    <row r="24" spans="1:9" ht="11.15" customHeight="1" thickBot="1" x14ac:dyDescent="0.25">
      <c r="A24" s="2" t="s">
        <v>173</v>
      </c>
      <c r="C24" s="31"/>
      <c r="D24" s="9" t="str">
        <f>A24</f>
        <v>Bertil, Berthold</v>
      </c>
      <c r="E24" s="33"/>
      <c r="F24" s="36"/>
      <c r="G24" s="56"/>
      <c r="I24" s="22"/>
    </row>
    <row r="25" spans="1:9" ht="15.05" customHeight="1" x14ac:dyDescent="0.2">
      <c r="A25" s="2"/>
      <c r="B25" s="3">
        <f>B23+1</f>
        <v>46550</v>
      </c>
      <c r="C25" s="27">
        <f>DAY(B25)</f>
        <v>12</v>
      </c>
      <c r="D25" s="13" t="str">
        <f>TEXT(B25, "dddd")</f>
        <v>lördag</v>
      </c>
      <c r="E25" s="32">
        <f>(366-(December!$B$63-B25))</f>
        <v>164</v>
      </c>
      <c r="F25" s="37"/>
      <c r="G25" s="39" t="str">
        <f>IF(D25="måndag",WEEKNUM(B25,21),"")</f>
        <v/>
      </c>
      <c r="I25" s="22"/>
    </row>
    <row r="26" spans="1:9" ht="11.15" customHeight="1" thickBot="1" x14ac:dyDescent="0.25">
      <c r="A26" s="2" t="s">
        <v>174</v>
      </c>
      <c r="C26" s="28"/>
      <c r="D26" s="11" t="str">
        <f>A26</f>
        <v>Eskil</v>
      </c>
      <c r="E26" s="33"/>
      <c r="F26" s="38"/>
      <c r="G26" s="40"/>
      <c r="I26" s="22"/>
    </row>
    <row r="27" spans="1:9" ht="15.05" customHeight="1" thickBot="1" x14ac:dyDescent="0.25">
      <c r="A27" s="2"/>
      <c r="B27" s="3">
        <f>B25+1</f>
        <v>46551</v>
      </c>
      <c r="C27" s="28">
        <f>DAY(B27)</f>
        <v>13</v>
      </c>
      <c r="D27" s="10" t="str">
        <f>TEXT(B27, "dddd")</f>
        <v>söndag</v>
      </c>
      <c r="E27" s="32">
        <f>(366-(December!$B$63-B27))</f>
        <v>165</v>
      </c>
      <c r="F27" s="38"/>
      <c r="G27" s="40" t="str">
        <f>IF(D27="måndag",WEEKNUM(B27,21),"")</f>
        <v/>
      </c>
      <c r="I27" s="22"/>
    </row>
    <row r="28" spans="1:9" ht="11.15" customHeight="1" thickBot="1" x14ac:dyDescent="0.25">
      <c r="A28" s="2" t="s">
        <v>175</v>
      </c>
      <c r="C28" s="27"/>
      <c r="D28" s="9" t="str">
        <f>A28</f>
        <v>Aina, Aino</v>
      </c>
      <c r="E28" s="33"/>
      <c r="F28" s="37"/>
      <c r="G28" s="39"/>
      <c r="I28" s="22"/>
    </row>
    <row r="29" spans="1:9" ht="15.05" customHeight="1" x14ac:dyDescent="0.2">
      <c r="A29" s="2"/>
      <c r="B29" s="3">
        <f>B27+1</f>
        <v>46552</v>
      </c>
      <c r="C29" s="27">
        <f>DAY(B29)</f>
        <v>14</v>
      </c>
      <c r="D29" s="13" t="str">
        <f>TEXT(B29, "dddd")</f>
        <v>måndag</v>
      </c>
      <c r="E29" s="32">
        <f>(366-(December!$B$63-B29))</f>
        <v>166</v>
      </c>
      <c r="F29" s="37"/>
      <c r="G29" s="39">
        <f>IF(D29="måndag",WEEKNUM(B29,21),"")</f>
        <v>24</v>
      </c>
      <c r="I29" s="22"/>
    </row>
    <row r="30" spans="1:9" ht="11.15" customHeight="1" thickBot="1" x14ac:dyDescent="0.25">
      <c r="A30" s="2" t="s">
        <v>176</v>
      </c>
      <c r="C30" s="31"/>
      <c r="D30" s="9" t="str">
        <f>A30</f>
        <v>Håkan, Hakon</v>
      </c>
      <c r="E30" s="33"/>
      <c r="F30" s="36"/>
      <c r="G30" s="56"/>
      <c r="I30" s="22"/>
    </row>
    <row r="31" spans="1:9" ht="15.05" customHeight="1" x14ac:dyDescent="0.2">
      <c r="A31" s="2"/>
      <c r="B31" s="3">
        <f>B29+1</f>
        <v>46553</v>
      </c>
      <c r="C31" s="27">
        <f>DAY(B31)</f>
        <v>15</v>
      </c>
      <c r="D31" s="13" t="str">
        <f>TEXT(B31, "dddd")</f>
        <v>tisdag</v>
      </c>
      <c r="E31" s="32">
        <f>(366-(December!$B$63-B31))</f>
        <v>167</v>
      </c>
      <c r="F31" s="37"/>
      <c r="G31" s="39" t="str">
        <f>IF(D31="måndag",WEEKNUM(B31,21),"")</f>
        <v/>
      </c>
      <c r="I31" s="22"/>
    </row>
    <row r="32" spans="1:9" ht="11.15" customHeight="1" thickBot="1" x14ac:dyDescent="0.25">
      <c r="A32" s="2" t="s">
        <v>177</v>
      </c>
      <c r="C32" s="28"/>
      <c r="D32" s="11" t="str">
        <f>A32</f>
        <v>Margit, Margot</v>
      </c>
      <c r="E32" s="33"/>
      <c r="F32" s="38"/>
      <c r="G32" s="40"/>
      <c r="I32" s="22"/>
    </row>
    <row r="33" spans="1:9" ht="15.05" customHeight="1" x14ac:dyDescent="0.2">
      <c r="A33" s="2"/>
      <c r="B33" s="3">
        <f>B31+1</f>
        <v>46554</v>
      </c>
      <c r="C33" s="27">
        <f>DAY(B33)</f>
        <v>16</v>
      </c>
      <c r="D33" s="13" t="str">
        <f>TEXT(B33, "dddd")</f>
        <v>onsdag</v>
      </c>
      <c r="E33" s="32">
        <f>(366-(December!$B$63-B33))</f>
        <v>168</v>
      </c>
      <c r="F33" s="37"/>
      <c r="G33" s="39" t="str">
        <f>IF(D33="måndag",WEEKNUM(B33,21),"")</f>
        <v/>
      </c>
      <c r="I33" s="22"/>
    </row>
    <row r="34" spans="1:9" ht="11.15" customHeight="1" thickBot="1" x14ac:dyDescent="0.25">
      <c r="A34" s="2" t="s">
        <v>178</v>
      </c>
      <c r="C34" s="28"/>
      <c r="D34" s="11" t="str">
        <f>A34</f>
        <v>Axel, Axelina</v>
      </c>
      <c r="E34" s="33"/>
      <c r="F34" s="38"/>
      <c r="G34" s="40"/>
      <c r="I34" s="22"/>
    </row>
    <row r="35" spans="1:9" ht="15.05" customHeight="1" x14ac:dyDescent="0.2">
      <c r="A35" s="2"/>
      <c r="B35" s="3">
        <f>B33+1</f>
        <v>46555</v>
      </c>
      <c r="C35" s="27">
        <f>DAY(B35)</f>
        <v>17</v>
      </c>
      <c r="D35" s="13" t="str">
        <f>TEXT(B35, "dddd")</f>
        <v>torsdag</v>
      </c>
      <c r="E35" s="32">
        <f>(366-(December!$B$63-B35))</f>
        <v>169</v>
      </c>
      <c r="F35" s="37"/>
      <c r="G35" s="39" t="str">
        <f>IF(D35="måndag",WEEKNUM(B35,21),"")</f>
        <v/>
      </c>
      <c r="I35" s="22"/>
    </row>
    <row r="36" spans="1:9" ht="11.15" customHeight="1" thickBot="1" x14ac:dyDescent="0.25">
      <c r="A36" s="2" t="s">
        <v>179</v>
      </c>
      <c r="C36" s="28"/>
      <c r="D36" s="11" t="str">
        <f>A36</f>
        <v>Torborg, Torvald</v>
      </c>
      <c r="E36" s="33"/>
      <c r="F36" s="38"/>
      <c r="G36" s="40"/>
      <c r="I36" s="22"/>
    </row>
    <row r="37" spans="1:9" ht="15.05" customHeight="1" x14ac:dyDescent="0.2">
      <c r="A37" s="2"/>
      <c r="B37" s="3">
        <f>B35+1</f>
        <v>46556</v>
      </c>
      <c r="C37" s="27">
        <f>DAY(B37)</f>
        <v>18</v>
      </c>
      <c r="D37" s="13" t="str">
        <f>TEXT(B37, "dddd")</f>
        <v>fredag</v>
      </c>
      <c r="E37" s="32">
        <f>(366-(December!$B$63-B37))</f>
        <v>170</v>
      </c>
      <c r="F37" s="37"/>
      <c r="G37" s="39" t="str">
        <f>IF(D37="måndag",WEEKNUM(B37,21),"")</f>
        <v/>
      </c>
      <c r="I37" s="22"/>
    </row>
    <row r="38" spans="1:9" ht="11.15" customHeight="1" thickBot="1" x14ac:dyDescent="0.25">
      <c r="A38" s="2" t="s">
        <v>180</v>
      </c>
      <c r="C38" s="28"/>
      <c r="D38" s="11" t="str">
        <f>A38</f>
        <v>Björn, Bjarne</v>
      </c>
      <c r="E38" s="33"/>
      <c r="F38" s="38"/>
      <c r="G38" s="40"/>
      <c r="I38" s="22"/>
    </row>
    <row r="39" spans="1:9" ht="15.05" customHeight="1" x14ac:dyDescent="0.2">
      <c r="A39" s="2"/>
      <c r="B39" s="3">
        <f>B37+1</f>
        <v>46557</v>
      </c>
      <c r="C39" s="65">
        <f>DAY(B39)</f>
        <v>19</v>
      </c>
      <c r="D39" s="13" t="str">
        <f>TEXT(B39, "dddd")</f>
        <v>lördag</v>
      </c>
      <c r="E39" s="32">
        <f>(366-(December!$B$63-B39))</f>
        <v>171</v>
      </c>
      <c r="F39" s="37"/>
      <c r="G39" s="39" t="str">
        <f>IF(D39="måndag",WEEKNUM(B39,21),"")</f>
        <v/>
      </c>
      <c r="I39" s="22"/>
    </row>
    <row r="40" spans="1:9" ht="11.15" customHeight="1" thickBot="1" x14ac:dyDescent="0.25">
      <c r="A40" s="2" t="s">
        <v>181</v>
      </c>
      <c r="C40" s="64"/>
      <c r="D40" s="11" t="str">
        <f>A40</f>
        <v>Germund, Görel</v>
      </c>
      <c r="E40" s="33"/>
      <c r="F40" s="38"/>
      <c r="G40" s="40"/>
      <c r="I40" s="22"/>
    </row>
    <row r="41" spans="1:9" ht="15.05" customHeight="1" x14ac:dyDescent="0.2">
      <c r="A41" s="2"/>
      <c r="B41" s="3">
        <f>B39+1</f>
        <v>46558</v>
      </c>
      <c r="C41" s="29">
        <f>DAY(B41)</f>
        <v>20</v>
      </c>
      <c r="D41" s="14" t="str">
        <f>TEXT(B41, "dddd")</f>
        <v>söndag</v>
      </c>
      <c r="E41" s="32">
        <f>(366-(December!$B$63-B41))</f>
        <v>172</v>
      </c>
      <c r="F41" s="37"/>
      <c r="G41" s="39" t="str">
        <f>IF(D41="måndag",WEEKNUM(B41,21),"")</f>
        <v/>
      </c>
      <c r="I41" s="22"/>
    </row>
    <row r="42" spans="1:9" ht="11.15" customHeight="1" thickBot="1" x14ac:dyDescent="0.25">
      <c r="A42" s="2" t="s">
        <v>182</v>
      </c>
      <c r="C42" s="26"/>
      <c r="D42" s="11" t="str">
        <f>A42</f>
        <v>Linda</v>
      </c>
      <c r="E42" s="33"/>
      <c r="F42" s="38"/>
      <c r="G42" s="40"/>
      <c r="I42" s="22"/>
    </row>
    <row r="43" spans="1:9" ht="15.05" customHeight="1" x14ac:dyDescent="0.2">
      <c r="A43" s="2"/>
      <c r="B43" s="3">
        <f>B41+1</f>
        <v>46559</v>
      </c>
      <c r="C43" s="65">
        <f>DAY(B43)</f>
        <v>21</v>
      </c>
      <c r="D43" s="13" t="str">
        <f>TEXT(B43, "dddd")</f>
        <v>måndag</v>
      </c>
      <c r="E43" s="32">
        <f>(366-(December!$B$63-B43))</f>
        <v>173</v>
      </c>
      <c r="F43" s="37" t="s">
        <v>408</v>
      </c>
      <c r="G43" s="39">
        <f>IF(D43="måndag",WEEKNUM(B43,21),"")</f>
        <v>25</v>
      </c>
      <c r="I43" s="22"/>
    </row>
    <row r="44" spans="1:9" ht="11.15" customHeight="1" thickBot="1" x14ac:dyDescent="0.25">
      <c r="A44" s="2" t="s">
        <v>183</v>
      </c>
      <c r="C44" s="64"/>
      <c r="D44" s="11" t="str">
        <f>A44</f>
        <v>Alf, Alvar</v>
      </c>
      <c r="E44" s="33"/>
      <c r="F44" s="38"/>
      <c r="G44" s="40"/>
      <c r="I44" s="22"/>
    </row>
    <row r="45" spans="1:9" ht="15.05" customHeight="1" x14ac:dyDescent="0.2">
      <c r="A45" s="2"/>
      <c r="B45" s="3">
        <f>B43+1</f>
        <v>46560</v>
      </c>
      <c r="C45" s="65">
        <f>DAY(B45)</f>
        <v>22</v>
      </c>
      <c r="D45" s="13" t="str">
        <f>TEXT(B45, "dddd")</f>
        <v>tisdag</v>
      </c>
      <c r="E45" s="32">
        <f>(366-(December!$B$63-B45))</f>
        <v>174</v>
      </c>
      <c r="F45" s="37"/>
      <c r="G45" s="39" t="str">
        <f>IF(D45="måndag",WEEKNUM(B45,21),"")</f>
        <v/>
      </c>
      <c r="I45" s="22"/>
    </row>
    <row r="46" spans="1:9" ht="11.15" customHeight="1" thickBot="1" x14ac:dyDescent="0.25">
      <c r="A46" s="2" t="s">
        <v>184</v>
      </c>
      <c r="C46" s="64"/>
      <c r="D46" s="11" t="str">
        <f>A46</f>
        <v>Paulina, Paula</v>
      </c>
      <c r="E46" s="33"/>
      <c r="F46" s="38"/>
      <c r="G46" s="40"/>
      <c r="I46" s="22"/>
    </row>
    <row r="47" spans="1:9" ht="15.05" customHeight="1" x14ac:dyDescent="0.2">
      <c r="A47" s="2"/>
      <c r="B47" s="3">
        <f>B45+1</f>
        <v>46561</v>
      </c>
      <c r="C47" s="65">
        <f>DAY(B47)</f>
        <v>23</v>
      </c>
      <c r="D47" s="13" t="str">
        <f>TEXT(B47, "dddd")</f>
        <v>onsdag</v>
      </c>
      <c r="E47" s="32">
        <f>(366-(December!$B$63-B47))</f>
        <v>175</v>
      </c>
      <c r="F47" s="37"/>
      <c r="G47" s="39" t="str">
        <f>IF(D47="måndag",WEEKNUM(B47,21),"")</f>
        <v/>
      </c>
      <c r="I47" s="22"/>
    </row>
    <row r="48" spans="1:9" ht="11.15" customHeight="1" thickBot="1" x14ac:dyDescent="0.25">
      <c r="A48" s="2" t="s">
        <v>185</v>
      </c>
      <c r="C48" s="64"/>
      <c r="D48" s="11" t="str">
        <f>A48</f>
        <v>Adolf, Alice</v>
      </c>
      <c r="E48" s="33"/>
      <c r="F48" s="38"/>
      <c r="G48" s="40"/>
      <c r="I48" s="22"/>
    </row>
    <row r="49" spans="1:9" ht="15.05" customHeight="1" x14ac:dyDescent="0.2">
      <c r="A49" s="2"/>
      <c r="B49" s="3">
        <f>B47+1</f>
        <v>46562</v>
      </c>
      <c r="C49" s="65">
        <f>DAY(B49)</f>
        <v>24</v>
      </c>
      <c r="D49" s="13" t="str">
        <f>TEXT(B49, "dddd")</f>
        <v>torsdag</v>
      </c>
      <c r="E49" s="32">
        <f>(366-(December!$B$63-B49))</f>
        <v>176</v>
      </c>
      <c r="F49" s="37" t="s">
        <v>406</v>
      </c>
      <c r="G49" s="39" t="str">
        <f>IF(D49="måndag",WEEKNUM(B49,21),"")</f>
        <v/>
      </c>
      <c r="I49" s="22"/>
    </row>
    <row r="50" spans="1:9" ht="11.15" customHeight="1" thickBot="1" x14ac:dyDescent="0.25">
      <c r="A50" s="2"/>
      <c r="C50" s="64"/>
      <c r="D50" s="11">
        <f>A50</f>
        <v>0</v>
      </c>
      <c r="E50" s="33"/>
      <c r="F50" s="38"/>
      <c r="G50" s="40"/>
      <c r="I50" s="22"/>
    </row>
    <row r="51" spans="1:9" ht="15.05" customHeight="1" x14ac:dyDescent="0.2">
      <c r="A51" s="2"/>
      <c r="B51" s="3">
        <f>B49+1</f>
        <v>46563</v>
      </c>
      <c r="C51" s="71">
        <f>DAY(B51)</f>
        <v>25</v>
      </c>
      <c r="D51" s="16" t="str">
        <f>TEXT(B51, "dddd")</f>
        <v>fredag</v>
      </c>
      <c r="E51" s="32">
        <f>(366-(December!$B$63-B51))</f>
        <v>177</v>
      </c>
      <c r="F51" s="37" t="s">
        <v>192</v>
      </c>
      <c r="G51" s="39" t="str">
        <f>IF(D51="måndag",WEEKNUM(B51,21),"")</f>
        <v/>
      </c>
      <c r="I51" s="22"/>
    </row>
    <row r="52" spans="1:9" ht="11.15" customHeight="1" thickBot="1" x14ac:dyDescent="0.25">
      <c r="A52" s="2" t="s">
        <v>186</v>
      </c>
      <c r="C52" s="72"/>
      <c r="D52" s="11" t="str">
        <f>A52</f>
        <v>David, Salomon</v>
      </c>
      <c r="E52" s="33"/>
      <c r="F52" s="38"/>
      <c r="G52" s="40"/>
      <c r="I52" s="22"/>
    </row>
    <row r="53" spans="1:9" ht="15.05" customHeight="1" x14ac:dyDescent="0.2">
      <c r="A53" s="2"/>
      <c r="B53" s="3">
        <f>B51+1</f>
        <v>46564</v>
      </c>
      <c r="C53" s="29">
        <f>DAY(B53)</f>
        <v>26</v>
      </c>
      <c r="D53" s="14" t="str">
        <f>TEXT(B53, "dddd")</f>
        <v>lördag</v>
      </c>
      <c r="E53" s="32">
        <f>(366-(December!$B$63-B53))</f>
        <v>178</v>
      </c>
      <c r="F53" s="37" t="s">
        <v>407</v>
      </c>
      <c r="G53" s="39" t="str">
        <f>IF(D53="måndag",WEEKNUM(B53,21),"")</f>
        <v/>
      </c>
      <c r="I53" s="22"/>
    </row>
    <row r="54" spans="1:9" ht="11.15" customHeight="1" thickBot="1" x14ac:dyDescent="0.25">
      <c r="A54" s="2" t="s">
        <v>187</v>
      </c>
      <c r="C54" s="26"/>
      <c r="D54" s="11" t="str">
        <f>A54</f>
        <v>Rakel, Lea</v>
      </c>
      <c r="E54" s="33"/>
      <c r="F54" s="38"/>
      <c r="G54" s="40"/>
      <c r="I54" s="22"/>
    </row>
    <row r="55" spans="1:9" ht="15.05" customHeight="1" x14ac:dyDescent="0.2">
      <c r="A55" s="2"/>
      <c r="B55" s="3">
        <f>B53+1</f>
        <v>46565</v>
      </c>
      <c r="C55" s="71">
        <f>DAY(B55)</f>
        <v>27</v>
      </c>
      <c r="D55" s="16" t="str">
        <f>TEXT(B55, "dddd")</f>
        <v>söndag</v>
      </c>
      <c r="E55" s="32">
        <f>(366-(December!$B$63-B55))</f>
        <v>179</v>
      </c>
      <c r="F55" s="37"/>
      <c r="G55" s="39" t="str">
        <f>IF(D55="måndag",WEEKNUM(B55,21),"")</f>
        <v/>
      </c>
      <c r="I55" s="22"/>
    </row>
    <row r="56" spans="1:9" ht="11.15" customHeight="1" thickBot="1" x14ac:dyDescent="0.25">
      <c r="A56" s="2" t="s">
        <v>188</v>
      </c>
      <c r="C56" s="72"/>
      <c r="D56" s="11" t="str">
        <f>A56</f>
        <v>Selma, Fingal</v>
      </c>
      <c r="E56" s="33"/>
      <c r="F56" s="38"/>
      <c r="G56" s="40"/>
      <c r="I56" s="22"/>
    </row>
    <row r="57" spans="1:9" ht="15.05" customHeight="1" x14ac:dyDescent="0.2">
      <c r="A57" s="2"/>
      <c r="B57" s="3">
        <f>B55+1</f>
        <v>46566</v>
      </c>
      <c r="C57" s="27">
        <f>DAY(B57)</f>
        <v>28</v>
      </c>
      <c r="D57" s="13" t="str">
        <f>TEXT(B57, "dddd")</f>
        <v>måndag</v>
      </c>
      <c r="E57" s="32">
        <f>(366-(December!$B$63-B57))</f>
        <v>180</v>
      </c>
      <c r="F57" s="37"/>
      <c r="G57" s="39">
        <f>IF(D57="måndag",WEEKNUM(B57,21),"")</f>
        <v>26</v>
      </c>
      <c r="I57" s="22"/>
    </row>
    <row r="58" spans="1:9" ht="11.15" customHeight="1" thickBot="1" x14ac:dyDescent="0.25">
      <c r="A58" s="2" t="s">
        <v>189</v>
      </c>
      <c r="C58" s="28"/>
      <c r="D58" s="11" t="str">
        <f>A58</f>
        <v>Leo</v>
      </c>
      <c r="E58" s="33"/>
      <c r="F58" s="38"/>
      <c r="G58" s="40"/>
      <c r="I58" s="22"/>
    </row>
    <row r="59" spans="1:9" ht="15.05" customHeight="1" x14ac:dyDescent="0.2">
      <c r="B59" s="3">
        <f>B57+1</f>
        <v>46567</v>
      </c>
      <c r="C59" s="27">
        <f>DAY(B59)</f>
        <v>29</v>
      </c>
      <c r="D59" s="13" t="str">
        <f>TEXT(B59, "dddd")</f>
        <v>tisdag</v>
      </c>
      <c r="E59" s="32">
        <f>(366-(December!$B$63-B59))</f>
        <v>181</v>
      </c>
      <c r="F59" s="37"/>
      <c r="G59" s="39" t="str">
        <f>IF(D59="måndag",WEEKNUM(B59,21),"")</f>
        <v/>
      </c>
      <c r="I59" s="22"/>
    </row>
    <row r="60" spans="1:9" ht="11.15" customHeight="1" thickBot="1" x14ac:dyDescent="0.25">
      <c r="A60" s="2" t="s">
        <v>190</v>
      </c>
      <c r="C60" s="28"/>
      <c r="D60" s="11" t="str">
        <f>A60</f>
        <v>Peter, Petra</v>
      </c>
      <c r="E60" s="33"/>
      <c r="F60" s="38"/>
      <c r="G60" s="40"/>
      <c r="I60" s="22"/>
    </row>
    <row r="61" spans="1:9" ht="15.05" customHeight="1" x14ac:dyDescent="0.2">
      <c r="A61" s="2"/>
      <c r="B61" s="3">
        <f>B59+1</f>
        <v>46568</v>
      </c>
      <c r="C61" s="27">
        <f>DAY(B61)</f>
        <v>30</v>
      </c>
      <c r="D61" s="13" t="str">
        <f>TEXT(B61, "dddd")</f>
        <v>onsdag</v>
      </c>
      <c r="E61" s="32">
        <f>(366-(December!$B$63-B61))</f>
        <v>182</v>
      </c>
      <c r="F61" s="37"/>
      <c r="G61" s="39" t="str">
        <f>IF(D61="måndag",WEEKNUM(B61,21),"")</f>
        <v/>
      </c>
      <c r="I61" s="22"/>
    </row>
    <row r="62" spans="1:9" ht="11.15" customHeight="1" thickBot="1" x14ac:dyDescent="0.25">
      <c r="A62" s="2" t="s">
        <v>191</v>
      </c>
      <c r="C62" s="28"/>
      <c r="D62" s="11" t="str">
        <f>A62</f>
        <v>Elof, Leif</v>
      </c>
      <c r="E62" s="33"/>
      <c r="F62" s="38"/>
      <c r="G62" s="40"/>
      <c r="I62" s="22"/>
    </row>
    <row r="63" spans="1:9" ht="15.05" customHeight="1" x14ac:dyDescent="0.2">
      <c r="A63" s="2"/>
      <c r="B63" s="3"/>
      <c r="C63" s="67"/>
      <c r="D63" s="13"/>
      <c r="E63" s="32"/>
      <c r="F63" s="37"/>
      <c r="G63" s="69"/>
    </row>
    <row r="64" spans="1:9" ht="11.15" customHeight="1" x14ac:dyDescent="0.2">
      <c r="A64" s="2"/>
      <c r="C64" s="68"/>
      <c r="D64" s="9"/>
      <c r="E64" s="73"/>
      <c r="F64" s="36"/>
      <c r="G64" s="70"/>
    </row>
  </sheetData>
  <mergeCells count="155"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57:I58"/>
    <mergeCell ref="I59:I60"/>
    <mergeCell ref="I61:I62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64">
    <cfRule type="expression" dxfId="44" priority="1">
      <formula>B3=TODAY()</formula>
    </cfRule>
    <cfRule type="expression" dxfId="43" priority="3">
      <formula>D3="söndag"</formula>
    </cfRule>
  </conditionalFormatting>
  <conditionalFormatting sqref="C15:C40">
    <cfRule type="expression" dxfId="42" priority="2">
      <formula>D15="lördag"</formula>
    </cfRule>
  </conditionalFormatting>
  <conditionalFormatting sqref="D3:D64">
    <cfRule type="containsText" dxfId="41" priority="4" stopIfTrue="1" operator="containsText" text="Söndag">
      <formula>NOT(ISERROR(SEARCH("Söndag",D3)))</formula>
    </cfRule>
  </conditionalFormatting>
  <conditionalFormatting sqref="D15:D40">
    <cfRule type="containsText" dxfId="40" priority="5" stopIfTrue="1" operator="containsText" text="Lördag">
      <formula>NOT(ISERROR(SEARCH("Lördag",D15)))</formula>
    </cfRule>
  </conditionalFormatting>
  <hyperlinks>
    <hyperlink ref="I2" r:id="rId1" xr:uid="{00000000-0004-0000-05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4"/>
  <sheetViews>
    <sheetView showGridLines="0" zoomScaleNormal="100" workbookViewId="0">
      <pane xSplit="2" ySplit="2" topLeftCell="C3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15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222</v>
      </c>
      <c r="C1" s="57" t="str">
        <f>B1&amp;" "&amp;B2</f>
        <v>JULI 2027</v>
      </c>
      <c r="D1" s="58"/>
      <c r="E1" s="58"/>
      <c r="F1" s="58"/>
      <c r="G1" s="59"/>
      <c r="I1" s="18"/>
    </row>
    <row r="2" spans="1:9" ht="11.15" customHeight="1" thickBot="1" x14ac:dyDescent="0.25">
      <c r="B2" s="4">
        <v>2027</v>
      </c>
      <c r="C2" s="60"/>
      <c r="D2" s="61"/>
      <c r="E2" s="61"/>
      <c r="F2" s="61"/>
      <c r="G2" s="62"/>
      <c r="I2" s="19" t="s">
        <v>380</v>
      </c>
    </row>
    <row r="3" spans="1:9" ht="15.05" customHeight="1" x14ac:dyDescent="0.2">
      <c r="B3" s="3">
        <v>46569</v>
      </c>
      <c r="C3" s="54">
        <f>DAY(B3)</f>
        <v>1</v>
      </c>
      <c r="D3" s="12" t="str">
        <f>TEXT(B3, "dddd")</f>
        <v>torsdag</v>
      </c>
      <c r="E3" s="32">
        <f>(366-(December!$B$63-B3))</f>
        <v>183</v>
      </c>
      <c r="F3" s="41"/>
      <c r="G3" s="55" t="str">
        <f>IF(D3="måndag",WEEKNUM(B3,21),"")</f>
        <v/>
      </c>
      <c r="I3" s="24"/>
    </row>
    <row r="4" spans="1:9" ht="11.15" customHeight="1" thickBot="1" x14ac:dyDescent="0.25">
      <c r="A4" s="2" t="s">
        <v>194</v>
      </c>
      <c r="C4" s="28"/>
      <c r="D4" s="11" t="str">
        <f>A4</f>
        <v>Aron, Mirjam</v>
      </c>
      <c r="E4" s="33"/>
      <c r="F4" s="38"/>
      <c r="G4" s="40"/>
      <c r="I4" s="22"/>
    </row>
    <row r="5" spans="1:9" ht="15.05" customHeight="1" x14ac:dyDescent="0.2">
      <c r="A5" s="2"/>
      <c r="B5" s="3">
        <f>B3+1</f>
        <v>46570</v>
      </c>
      <c r="C5" s="27">
        <f>DAY(B5)</f>
        <v>2</v>
      </c>
      <c r="D5" s="13" t="str">
        <f>TEXT(B5, "dddd")</f>
        <v>fredag</v>
      </c>
      <c r="E5" s="32">
        <f>(366-(December!$B$63-B5))</f>
        <v>184</v>
      </c>
      <c r="F5" s="37"/>
      <c r="G5" s="39" t="str">
        <f>IF(D5="måndag",WEEKNUM(B5,21),"")</f>
        <v/>
      </c>
      <c r="I5" s="22"/>
    </row>
    <row r="6" spans="1:9" ht="11.15" customHeight="1" thickBot="1" x14ac:dyDescent="0.25">
      <c r="A6" s="2" t="s">
        <v>195</v>
      </c>
      <c r="C6" s="28"/>
      <c r="D6" s="11" t="str">
        <f>A6</f>
        <v>Rosa, Rosita</v>
      </c>
      <c r="E6" s="33"/>
      <c r="F6" s="38"/>
      <c r="G6" s="40"/>
      <c r="I6" s="22"/>
    </row>
    <row r="7" spans="1:9" ht="15.05" customHeight="1" x14ac:dyDescent="0.2">
      <c r="A7" s="2"/>
      <c r="B7" s="3">
        <f>B5+1</f>
        <v>46571</v>
      </c>
      <c r="C7" s="27">
        <f>DAY(B7)</f>
        <v>3</v>
      </c>
      <c r="D7" s="13" t="str">
        <f>TEXT(B7, "dddd")</f>
        <v>lördag</v>
      </c>
      <c r="E7" s="32">
        <f>(366-(December!$B$63-B7))</f>
        <v>185</v>
      </c>
      <c r="F7" s="37"/>
      <c r="G7" s="39" t="str">
        <f>IF(D7="måndag",WEEKNUM(B7,21),"")</f>
        <v/>
      </c>
      <c r="I7" s="22"/>
    </row>
    <row r="8" spans="1:9" ht="11.15" customHeight="1" thickBot="1" x14ac:dyDescent="0.25">
      <c r="A8" s="2" t="s">
        <v>196</v>
      </c>
      <c r="C8" s="28"/>
      <c r="D8" s="11" t="str">
        <f>A8</f>
        <v>Aurora</v>
      </c>
      <c r="E8" s="33"/>
      <c r="F8" s="38"/>
      <c r="G8" s="40"/>
      <c r="I8" s="22"/>
    </row>
    <row r="9" spans="1:9" ht="15.05" customHeight="1" x14ac:dyDescent="0.2">
      <c r="A9" s="2"/>
      <c r="B9" s="3">
        <f>B7+1</f>
        <v>46572</v>
      </c>
      <c r="C9" s="27">
        <f>DAY(B9)</f>
        <v>4</v>
      </c>
      <c r="D9" s="13" t="str">
        <f>TEXT(B9, "dddd")</f>
        <v>söndag</v>
      </c>
      <c r="E9" s="32">
        <f>(366-(December!$B$63-B9))</f>
        <v>186</v>
      </c>
      <c r="F9" s="37"/>
      <c r="G9" s="39" t="str">
        <f>IF(D9="måndag",WEEKNUM(B9,21),"")</f>
        <v/>
      </c>
      <c r="I9" s="22"/>
    </row>
    <row r="10" spans="1:9" ht="11.15" customHeight="1" thickBot="1" x14ac:dyDescent="0.25">
      <c r="A10" s="2" t="s">
        <v>197</v>
      </c>
      <c r="C10" s="28"/>
      <c r="D10" s="11" t="str">
        <f>A10</f>
        <v>Ulrika, Ulla</v>
      </c>
      <c r="E10" s="33"/>
      <c r="F10" s="38"/>
      <c r="G10" s="40"/>
      <c r="I10" s="22"/>
    </row>
    <row r="11" spans="1:9" ht="15.05" customHeight="1" x14ac:dyDescent="0.2">
      <c r="A11" s="2"/>
      <c r="B11" s="3">
        <f>B9+1</f>
        <v>46573</v>
      </c>
      <c r="C11" s="27">
        <f>DAY(B11)</f>
        <v>5</v>
      </c>
      <c r="D11" s="13" t="str">
        <f>TEXT(B11, "dddd")</f>
        <v>måndag</v>
      </c>
      <c r="E11" s="32">
        <f>(366-(December!$B$63-B11))</f>
        <v>187</v>
      </c>
      <c r="F11" s="37"/>
      <c r="G11" s="39">
        <f>IF(D11="måndag",WEEKNUM(B11,21),"")</f>
        <v>27</v>
      </c>
      <c r="I11" s="22"/>
    </row>
    <row r="12" spans="1:9" ht="11.15" customHeight="1" thickBot="1" x14ac:dyDescent="0.25">
      <c r="A12" s="2" t="s">
        <v>198</v>
      </c>
      <c r="C12" s="28"/>
      <c r="D12" s="11" t="str">
        <f>A12</f>
        <v>Laila, Ritva</v>
      </c>
      <c r="E12" s="33"/>
      <c r="F12" s="38"/>
      <c r="G12" s="40"/>
      <c r="I12" s="22"/>
    </row>
    <row r="13" spans="1:9" ht="15.05" customHeight="1" x14ac:dyDescent="0.2">
      <c r="A13" s="2"/>
      <c r="B13" s="3">
        <f>B11+1</f>
        <v>46574</v>
      </c>
      <c r="C13" s="27">
        <f>DAY(B13)</f>
        <v>6</v>
      </c>
      <c r="D13" s="13" t="str">
        <f>TEXT(B13, "dddd")</f>
        <v>tisdag</v>
      </c>
      <c r="E13" s="32">
        <f>(366-(December!$B$63-B13))</f>
        <v>188</v>
      </c>
      <c r="F13" s="37"/>
      <c r="G13" s="39" t="str">
        <f>IF(D13="måndag",WEEKNUM(B13,21),"")</f>
        <v/>
      </c>
      <c r="I13" s="22"/>
    </row>
    <row r="14" spans="1:9" ht="11.15" customHeight="1" thickBot="1" x14ac:dyDescent="0.25">
      <c r="A14" s="2" t="s">
        <v>199</v>
      </c>
      <c r="C14" s="31"/>
      <c r="D14" s="9" t="str">
        <f>A14</f>
        <v>Esaias, Jessika</v>
      </c>
      <c r="E14" s="33"/>
      <c r="F14" s="36"/>
      <c r="G14" s="56"/>
      <c r="I14" s="22"/>
    </row>
    <row r="15" spans="1:9" ht="15.05" customHeight="1" x14ac:dyDescent="0.2">
      <c r="A15" s="2"/>
      <c r="B15" s="3">
        <f>B13+1</f>
        <v>46575</v>
      </c>
      <c r="C15" s="27">
        <f>DAY(B15)</f>
        <v>7</v>
      </c>
      <c r="D15" s="13" t="str">
        <f>TEXT(B15, "dddd")</f>
        <v>onsdag</v>
      </c>
      <c r="E15" s="32">
        <f>(366-(December!$B$63-B15))</f>
        <v>189</v>
      </c>
      <c r="F15" s="37"/>
      <c r="G15" s="39" t="str">
        <f>IF(D15="måndag",WEEKNUM(B15,21),"")</f>
        <v/>
      </c>
      <c r="I15" s="22"/>
    </row>
    <row r="16" spans="1:9" ht="11.15" customHeight="1" thickBot="1" x14ac:dyDescent="0.25">
      <c r="A16" s="2" t="s">
        <v>200</v>
      </c>
      <c r="C16" s="31"/>
      <c r="D16" s="9" t="str">
        <f>A16</f>
        <v>Klas</v>
      </c>
      <c r="E16" s="33"/>
      <c r="F16" s="36"/>
      <c r="G16" s="56"/>
      <c r="I16" s="22"/>
    </row>
    <row r="17" spans="1:9" ht="15.05" customHeight="1" x14ac:dyDescent="0.2">
      <c r="A17" s="2"/>
      <c r="B17" s="3">
        <f>B15+1</f>
        <v>46576</v>
      </c>
      <c r="C17" s="27">
        <f>DAY(B17)</f>
        <v>8</v>
      </c>
      <c r="D17" s="13" t="str">
        <f>TEXT(B17, "dddd")</f>
        <v>torsdag</v>
      </c>
      <c r="E17" s="32">
        <f>(366-(December!$B$63-B17))</f>
        <v>190</v>
      </c>
      <c r="F17" s="37"/>
      <c r="G17" s="39" t="str">
        <f>IF(D17="måndag",WEEKNUM(B17,21),"")</f>
        <v/>
      </c>
      <c r="I17" s="22"/>
    </row>
    <row r="18" spans="1:9" ht="11.15" customHeight="1" thickBot="1" x14ac:dyDescent="0.25">
      <c r="A18" s="2" t="s">
        <v>201</v>
      </c>
      <c r="C18" s="28"/>
      <c r="D18" s="11" t="str">
        <f>A18</f>
        <v>Kjell</v>
      </c>
      <c r="E18" s="33"/>
      <c r="F18" s="38"/>
      <c r="G18" s="40"/>
      <c r="I18" s="22"/>
    </row>
    <row r="19" spans="1:9" ht="15.05" customHeight="1" x14ac:dyDescent="0.2">
      <c r="A19" s="2"/>
      <c r="B19" s="3">
        <f>B17+1</f>
        <v>46577</v>
      </c>
      <c r="C19" s="31">
        <f>DAY(B19)</f>
        <v>9</v>
      </c>
      <c r="D19" s="10" t="str">
        <f>TEXT(B19, "dddd")</f>
        <v>fredag</v>
      </c>
      <c r="E19" s="32">
        <f>(366-(December!$B$63-B19))</f>
        <v>191</v>
      </c>
      <c r="F19" s="36"/>
      <c r="G19" s="56" t="str">
        <f>IF(D19="måndag",WEEKNUM(B19,21),"")</f>
        <v/>
      </c>
      <c r="I19" s="22"/>
    </row>
    <row r="20" spans="1:9" ht="11.15" customHeight="1" thickBot="1" x14ac:dyDescent="0.25">
      <c r="A20" s="2" t="s">
        <v>202</v>
      </c>
      <c r="C20" s="31"/>
      <c r="D20" s="9" t="str">
        <f>A20</f>
        <v>Jörgen, Örjan</v>
      </c>
      <c r="E20" s="33"/>
      <c r="F20" s="36"/>
      <c r="G20" s="56"/>
      <c r="I20" s="22"/>
    </row>
    <row r="21" spans="1:9" ht="15.05" customHeight="1" x14ac:dyDescent="0.2">
      <c r="A21" s="2"/>
      <c r="B21" s="3">
        <f>B19+1</f>
        <v>46578</v>
      </c>
      <c r="C21" s="27">
        <f>DAY(B21)</f>
        <v>10</v>
      </c>
      <c r="D21" s="13" t="str">
        <f>TEXT(B21, "dddd")</f>
        <v>lördag</v>
      </c>
      <c r="E21" s="32">
        <f>(366-(December!$B$63-B21))</f>
        <v>192</v>
      </c>
      <c r="F21" s="37"/>
      <c r="G21" s="39" t="str">
        <f>IF(D21="måndag",WEEKNUM(B21,21),"")</f>
        <v/>
      </c>
      <c r="I21" s="22"/>
    </row>
    <row r="22" spans="1:9" ht="11.15" customHeight="1" thickBot="1" x14ac:dyDescent="0.25">
      <c r="A22" s="2" t="s">
        <v>203</v>
      </c>
      <c r="C22" s="28"/>
      <c r="D22" s="11" t="str">
        <f>A22</f>
        <v>André, Andrea</v>
      </c>
      <c r="E22" s="33"/>
      <c r="F22" s="38"/>
      <c r="G22" s="40"/>
      <c r="I22" s="22"/>
    </row>
    <row r="23" spans="1:9" ht="15.05" customHeight="1" x14ac:dyDescent="0.2">
      <c r="A23" s="2"/>
      <c r="B23" s="3">
        <f>B21+1</f>
        <v>46579</v>
      </c>
      <c r="C23" s="31">
        <f>DAY(B23)</f>
        <v>11</v>
      </c>
      <c r="D23" s="10" t="str">
        <f>TEXT(B23, "dddd")</f>
        <v>söndag</v>
      </c>
      <c r="E23" s="32">
        <f>(366-(December!$B$63-B23))</f>
        <v>193</v>
      </c>
      <c r="F23" s="36"/>
      <c r="G23" s="56" t="str">
        <f>IF(D23="måndag",WEEKNUM(B23,21),"")</f>
        <v/>
      </c>
      <c r="I23" s="22"/>
    </row>
    <row r="24" spans="1:9" ht="11.15" customHeight="1" thickBot="1" x14ac:dyDescent="0.25">
      <c r="A24" s="2" t="s">
        <v>204</v>
      </c>
      <c r="C24" s="31"/>
      <c r="D24" s="9" t="str">
        <f>A24</f>
        <v>Eleonora, Ellinor</v>
      </c>
      <c r="E24" s="33"/>
      <c r="F24" s="36"/>
      <c r="G24" s="56"/>
      <c r="I24" s="22"/>
    </row>
    <row r="25" spans="1:9" ht="15.05" customHeight="1" x14ac:dyDescent="0.2">
      <c r="A25" s="2"/>
      <c r="B25" s="3">
        <f>B23+1</f>
        <v>46580</v>
      </c>
      <c r="C25" s="27">
        <f>DAY(B25)</f>
        <v>12</v>
      </c>
      <c r="D25" s="13" t="str">
        <f>TEXT(B25, "dddd")</f>
        <v>måndag</v>
      </c>
      <c r="E25" s="32">
        <f>(366-(December!$B$63-B25))</f>
        <v>194</v>
      </c>
      <c r="F25" s="37"/>
      <c r="G25" s="39">
        <f>IF(D25="måndag",WEEKNUM(B25,21),"")</f>
        <v>28</v>
      </c>
      <c r="I25" s="22"/>
    </row>
    <row r="26" spans="1:9" ht="11.15" customHeight="1" thickBot="1" x14ac:dyDescent="0.25">
      <c r="A26" s="2" t="s">
        <v>205</v>
      </c>
      <c r="C26" s="28"/>
      <c r="D26" s="11" t="str">
        <f>A26</f>
        <v>Herman, Hermine</v>
      </c>
      <c r="E26" s="33"/>
      <c r="F26" s="38"/>
      <c r="G26" s="40"/>
      <c r="I26" s="22"/>
    </row>
    <row r="27" spans="1:9" ht="15.05" customHeight="1" thickBot="1" x14ac:dyDescent="0.25">
      <c r="A27" s="2"/>
      <c r="B27" s="3">
        <f>B25+1</f>
        <v>46581</v>
      </c>
      <c r="C27" s="28">
        <f>DAY(B27)</f>
        <v>13</v>
      </c>
      <c r="D27" s="10" t="str">
        <f>TEXT(B27, "dddd")</f>
        <v>tisdag</v>
      </c>
      <c r="E27" s="32">
        <f>(366-(December!$B$63-B27))</f>
        <v>195</v>
      </c>
      <c r="F27" s="38"/>
      <c r="G27" s="40" t="str">
        <f>IF(D27="måndag",WEEKNUM(B27,21),"")</f>
        <v/>
      </c>
      <c r="I27" s="22"/>
    </row>
    <row r="28" spans="1:9" ht="11.15" customHeight="1" thickBot="1" x14ac:dyDescent="0.25">
      <c r="A28" s="2" t="s">
        <v>206</v>
      </c>
      <c r="C28" s="27"/>
      <c r="D28" s="9" t="str">
        <f>A28</f>
        <v>Joel, Judit</v>
      </c>
      <c r="E28" s="33"/>
      <c r="F28" s="37"/>
      <c r="G28" s="39"/>
      <c r="I28" s="22"/>
    </row>
    <row r="29" spans="1:9" ht="15.05" customHeight="1" x14ac:dyDescent="0.2">
      <c r="A29" s="2"/>
      <c r="B29" s="3">
        <f>B27+1</f>
        <v>46582</v>
      </c>
      <c r="C29" s="27">
        <f>DAY(B29)</f>
        <v>14</v>
      </c>
      <c r="D29" s="13" t="str">
        <f>TEXT(B29, "dddd")</f>
        <v>onsdag</v>
      </c>
      <c r="E29" s="32">
        <f>(366-(December!$B$63-B29))</f>
        <v>196</v>
      </c>
      <c r="F29" s="37"/>
      <c r="G29" s="39" t="str">
        <f>IF(D29="måndag",WEEKNUM(B29,21),"")</f>
        <v/>
      </c>
      <c r="I29" s="22"/>
    </row>
    <row r="30" spans="1:9" ht="11.15" customHeight="1" thickBot="1" x14ac:dyDescent="0.25">
      <c r="A30" s="2" t="s">
        <v>207</v>
      </c>
      <c r="C30" s="31"/>
      <c r="D30" s="9" t="str">
        <f>A30</f>
        <v>Folke</v>
      </c>
      <c r="E30" s="33"/>
      <c r="F30" s="36"/>
      <c r="G30" s="56"/>
      <c r="I30" s="22"/>
    </row>
    <row r="31" spans="1:9" ht="15.05" customHeight="1" x14ac:dyDescent="0.2">
      <c r="A31" s="2"/>
      <c r="B31" s="3">
        <f>B29+1</f>
        <v>46583</v>
      </c>
      <c r="C31" s="27">
        <f>DAY(B31)</f>
        <v>15</v>
      </c>
      <c r="D31" s="13" t="str">
        <f>TEXT(B31, "dddd")</f>
        <v>torsdag</v>
      </c>
      <c r="E31" s="32">
        <f>(366-(December!$B$63-B31))</f>
        <v>197</v>
      </c>
      <c r="F31" s="37"/>
      <c r="G31" s="39" t="str">
        <f>IF(D31="måndag",WEEKNUM(B31,21),"")</f>
        <v/>
      </c>
      <c r="I31" s="22"/>
    </row>
    <row r="32" spans="1:9" ht="11.15" customHeight="1" thickBot="1" x14ac:dyDescent="0.25">
      <c r="A32" s="2" t="s">
        <v>208</v>
      </c>
      <c r="C32" s="28"/>
      <c r="D32" s="11" t="str">
        <f>A32</f>
        <v>Ragnhild, Ragnvald</v>
      </c>
      <c r="E32" s="33"/>
      <c r="F32" s="38"/>
      <c r="G32" s="40"/>
      <c r="I32" s="22"/>
    </row>
    <row r="33" spans="1:9" ht="15.05" customHeight="1" x14ac:dyDescent="0.2">
      <c r="A33" s="2"/>
      <c r="B33" s="3">
        <f>B31+1</f>
        <v>46584</v>
      </c>
      <c r="C33" s="27">
        <f>DAY(B33)</f>
        <v>16</v>
      </c>
      <c r="D33" s="13" t="str">
        <f>TEXT(B33, "dddd")</f>
        <v>fredag</v>
      </c>
      <c r="E33" s="32">
        <f>(366-(December!$B$63-B33))</f>
        <v>198</v>
      </c>
      <c r="F33" s="37"/>
      <c r="G33" s="39" t="str">
        <f>IF(D33="måndag",WEEKNUM(B33,21),"")</f>
        <v/>
      </c>
      <c r="I33" s="22"/>
    </row>
    <row r="34" spans="1:9" ht="11.15" customHeight="1" thickBot="1" x14ac:dyDescent="0.25">
      <c r="A34" s="2" t="s">
        <v>209</v>
      </c>
      <c r="C34" s="28"/>
      <c r="D34" s="11" t="str">
        <f>A34</f>
        <v>Reinhold, Reine</v>
      </c>
      <c r="E34" s="33"/>
      <c r="F34" s="38"/>
      <c r="G34" s="40"/>
      <c r="I34" s="22"/>
    </row>
    <row r="35" spans="1:9" ht="15.05" customHeight="1" x14ac:dyDescent="0.2">
      <c r="A35" s="2"/>
      <c r="B35" s="3">
        <f>B33+1</f>
        <v>46585</v>
      </c>
      <c r="C35" s="27">
        <f>DAY(B35)</f>
        <v>17</v>
      </c>
      <c r="D35" s="13" t="str">
        <f>TEXT(B35, "dddd")</f>
        <v>lördag</v>
      </c>
      <c r="E35" s="32">
        <f>(366-(December!$B$63-B35))</f>
        <v>199</v>
      </c>
      <c r="F35" s="37"/>
      <c r="G35" s="39" t="str">
        <f>IF(D35="måndag",WEEKNUM(B35,21),"")</f>
        <v/>
      </c>
      <c r="I35" s="22"/>
    </row>
    <row r="36" spans="1:9" ht="11.15" customHeight="1" thickBot="1" x14ac:dyDescent="0.25">
      <c r="A36" s="2" t="s">
        <v>210</v>
      </c>
      <c r="C36" s="28"/>
      <c r="D36" s="11" t="str">
        <f>A36</f>
        <v>Bruno</v>
      </c>
      <c r="E36" s="33"/>
      <c r="F36" s="38"/>
      <c r="G36" s="40"/>
      <c r="I36" s="22"/>
    </row>
    <row r="37" spans="1:9" ht="15.05" customHeight="1" x14ac:dyDescent="0.2">
      <c r="A37" s="2"/>
      <c r="B37" s="3">
        <f>B35+1</f>
        <v>46586</v>
      </c>
      <c r="C37" s="27">
        <f>DAY(B37)</f>
        <v>18</v>
      </c>
      <c r="D37" s="13" t="str">
        <f>TEXT(B37, "dddd")</f>
        <v>söndag</v>
      </c>
      <c r="E37" s="32">
        <f>(366-(December!$B$63-B37))</f>
        <v>200</v>
      </c>
      <c r="F37" s="37"/>
      <c r="G37" s="39" t="str">
        <f>IF(D37="måndag",WEEKNUM(B37,21),"")</f>
        <v/>
      </c>
      <c r="I37" s="22"/>
    </row>
    <row r="38" spans="1:9" ht="11.15" customHeight="1" thickBot="1" x14ac:dyDescent="0.25">
      <c r="A38" s="2" t="s">
        <v>211</v>
      </c>
      <c r="C38" s="28"/>
      <c r="D38" s="11" t="str">
        <f>A38</f>
        <v>Fredrik, Fritz</v>
      </c>
      <c r="E38" s="33"/>
      <c r="F38" s="38"/>
      <c r="G38" s="40"/>
      <c r="I38" s="22"/>
    </row>
    <row r="39" spans="1:9" ht="15.05" customHeight="1" x14ac:dyDescent="0.2">
      <c r="A39" s="2"/>
      <c r="B39" s="3">
        <f>B37+1</f>
        <v>46587</v>
      </c>
      <c r="C39" s="27">
        <f>DAY(B39)</f>
        <v>19</v>
      </c>
      <c r="D39" s="13" t="str">
        <f>TEXT(B39, "dddd")</f>
        <v>måndag</v>
      </c>
      <c r="E39" s="32">
        <f>(366-(December!$B$63-B39))</f>
        <v>201</v>
      </c>
      <c r="F39" s="37"/>
      <c r="G39" s="39">
        <f>IF(D39="måndag",WEEKNUM(B39,21),"")</f>
        <v>29</v>
      </c>
      <c r="I39" s="22"/>
    </row>
    <row r="40" spans="1:9" ht="11.15" customHeight="1" thickBot="1" x14ac:dyDescent="0.25">
      <c r="A40" s="2" t="s">
        <v>212</v>
      </c>
      <c r="C40" s="28"/>
      <c r="D40" s="11" t="str">
        <f>A40</f>
        <v>Sara</v>
      </c>
      <c r="E40" s="33"/>
      <c r="F40" s="38"/>
      <c r="G40" s="40"/>
      <c r="I40" s="22"/>
    </row>
    <row r="41" spans="1:9" ht="15.05" customHeight="1" x14ac:dyDescent="0.2">
      <c r="A41" s="2"/>
      <c r="B41" s="3">
        <f>B39+1</f>
        <v>46588</v>
      </c>
      <c r="C41" s="27">
        <f>DAY(B41)</f>
        <v>20</v>
      </c>
      <c r="D41" s="13" t="str">
        <f>TEXT(B41, "dddd")</f>
        <v>tisdag</v>
      </c>
      <c r="E41" s="32">
        <f>(366-(December!$B$63-B41))</f>
        <v>202</v>
      </c>
      <c r="F41" s="37"/>
      <c r="G41" s="39" t="str">
        <f>IF(D41="måndag",WEEKNUM(B41,21),"")</f>
        <v/>
      </c>
      <c r="I41" s="22"/>
    </row>
    <row r="42" spans="1:9" ht="11.15" customHeight="1" thickBot="1" x14ac:dyDescent="0.25">
      <c r="A42" s="2" t="s">
        <v>213</v>
      </c>
      <c r="C42" s="28"/>
      <c r="D42" s="11" t="str">
        <f>A42</f>
        <v>Margareta, Greta</v>
      </c>
      <c r="E42" s="33"/>
      <c r="F42" s="38"/>
      <c r="G42" s="40"/>
      <c r="I42" s="22"/>
    </row>
    <row r="43" spans="1:9" ht="15.05" customHeight="1" x14ac:dyDescent="0.2">
      <c r="A43" s="2"/>
      <c r="B43" s="3">
        <f>B41+1</f>
        <v>46589</v>
      </c>
      <c r="C43" s="27">
        <f>DAY(B43)</f>
        <v>21</v>
      </c>
      <c r="D43" s="13" t="str">
        <f>TEXT(B43, "dddd")</f>
        <v>onsdag</v>
      </c>
      <c r="E43" s="32">
        <f>(366-(December!$B$63-B43))</f>
        <v>203</v>
      </c>
      <c r="F43" s="37"/>
      <c r="G43" s="39" t="str">
        <f>IF(D43="måndag",WEEKNUM(B43,21),"")</f>
        <v/>
      </c>
      <c r="I43" s="22"/>
    </row>
    <row r="44" spans="1:9" ht="11.15" customHeight="1" thickBot="1" x14ac:dyDescent="0.25">
      <c r="A44" s="2" t="s">
        <v>214</v>
      </c>
      <c r="C44" s="28"/>
      <c r="D44" s="11" t="str">
        <f>A44</f>
        <v>Johanna</v>
      </c>
      <c r="E44" s="33"/>
      <c r="F44" s="38"/>
      <c r="G44" s="40"/>
      <c r="I44" s="22"/>
    </row>
    <row r="45" spans="1:9" ht="15.05" customHeight="1" x14ac:dyDescent="0.2">
      <c r="A45" s="2"/>
      <c r="B45" s="3">
        <f>B43+1</f>
        <v>46590</v>
      </c>
      <c r="C45" s="27">
        <f>DAY(B45)</f>
        <v>22</v>
      </c>
      <c r="D45" s="13" t="str">
        <f>TEXT(B45, "dddd")</f>
        <v>torsdag</v>
      </c>
      <c r="E45" s="32">
        <f>(366-(December!$B$63-B45))</f>
        <v>204</v>
      </c>
      <c r="F45" s="37"/>
      <c r="G45" s="39" t="str">
        <f>IF(D45="måndag",WEEKNUM(B45,21),"")</f>
        <v/>
      </c>
      <c r="I45" s="22"/>
    </row>
    <row r="46" spans="1:9" ht="11.15" customHeight="1" thickBot="1" x14ac:dyDescent="0.25">
      <c r="A46" s="2" t="s">
        <v>215</v>
      </c>
      <c r="C46" s="28"/>
      <c r="D46" s="11" t="str">
        <f>A46</f>
        <v>Magdalena, Madeleine</v>
      </c>
      <c r="E46" s="33"/>
      <c r="F46" s="38"/>
      <c r="G46" s="40"/>
      <c r="I46" s="22"/>
    </row>
    <row r="47" spans="1:9" ht="15.05" customHeight="1" x14ac:dyDescent="0.2">
      <c r="A47" s="2"/>
      <c r="B47" s="3">
        <f>B45+1</f>
        <v>46591</v>
      </c>
      <c r="C47" s="27">
        <f>DAY(B47)</f>
        <v>23</v>
      </c>
      <c r="D47" s="13" t="str">
        <f>TEXT(B47, "dddd")</f>
        <v>fredag</v>
      </c>
      <c r="E47" s="32">
        <f>(366-(December!$B$63-B47))</f>
        <v>205</v>
      </c>
      <c r="F47" s="37"/>
      <c r="G47" s="39" t="str">
        <f>IF(D47="måndag",WEEKNUM(B47,21),"")</f>
        <v/>
      </c>
      <c r="I47" s="22"/>
    </row>
    <row r="48" spans="1:9" ht="11.15" customHeight="1" thickBot="1" x14ac:dyDescent="0.25">
      <c r="A48" s="2" t="s">
        <v>383</v>
      </c>
      <c r="C48" s="28"/>
      <c r="D48" s="11" t="str">
        <f>A48</f>
        <v>Emma, Emmy</v>
      </c>
      <c r="E48" s="33"/>
      <c r="F48" s="38"/>
      <c r="G48" s="40"/>
      <c r="I48" s="22"/>
    </row>
    <row r="49" spans="1:9" ht="15.05" customHeight="1" x14ac:dyDescent="0.2">
      <c r="A49" s="2"/>
      <c r="B49" s="3">
        <f>B47+1</f>
        <v>46592</v>
      </c>
      <c r="C49" s="27">
        <f>DAY(B49)</f>
        <v>24</v>
      </c>
      <c r="D49" s="13" t="str">
        <f>TEXT(B49, "dddd")</f>
        <v>lördag</v>
      </c>
      <c r="E49" s="32">
        <f>(366-(December!$B$63-B49))</f>
        <v>206</v>
      </c>
      <c r="F49" s="37"/>
      <c r="G49" s="39" t="str">
        <f>IF(D49="måndag",WEEKNUM(B49,21),"")</f>
        <v/>
      </c>
      <c r="I49" s="22"/>
    </row>
    <row r="50" spans="1:9" ht="11.15" customHeight="1" thickBot="1" x14ac:dyDescent="0.25">
      <c r="A50" s="2" t="s">
        <v>216</v>
      </c>
      <c r="C50" s="28"/>
      <c r="D50" s="11" t="str">
        <f>A50</f>
        <v>Kristina, Kerstin</v>
      </c>
      <c r="E50" s="33"/>
      <c r="F50" s="38"/>
      <c r="G50" s="40"/>
      <c r="I50" s="22"/>
    </row>
    <row r="51" spans="1:9" ht="15.05" customHeight="1" x14ac:dyDescent="0.2">
      <c r="A51" s="2"/>
      <c r="B51" s="3">
        <f>B49+1</f>
        <v>46593</v>
      </c>
      <c r="C51" s="27">
        <f>DAY(B51)</f>
        <v>25</v>
      </c>
      <c r="D51" s="13" t="str">
        <f>TEXT(B51, "dddd")</f>
        <v>söndag</v>
      </c>
      <c r="E51" s="32">
        <f>(366-(December!$B$63-B51))</f>
        <v>207</v>
      </c>
      <c r="F51" s="37"/>
      <c r="G51" s="39" t="str">
        <f>IF(D51="måndag",WEEKNUM(B51,21),"")</f>
        <v/>
      </c>
      <c r="I51" s="22"/>
    </row>
    <row r="52" spans="1:9" ht="11.15" customHeight="1" thickBot="1" x14ac:dyDescent="0.25">
      <c r="A52" s="2" t="s">
        <v>217</v>
      </c>
      <c r="C52" s="28"/>
      <c r="D52" s="11" t="str">
        <f>A52</f>
        <v>Jakob</v>
      </c>
      <c r="E52" s="33"/>
      <c r="F52" s="38"/>
      <c r="G52" s="40"/>
      <c r="I52" s="22"/>
    </row>
    <row r="53" spans="1:9" ht="15.05" customHeight="1" x14ac:dyDescent="0.2">
      <c r="A53" s="2"/>
      <c r="B53" s="3">
        <f>B51+1</f>
        <v>46594</v>
      </c>
      <c r="C53" s="27">
        <f>DAY(B53)</f>
        <v>26</v>
      </c>
      <c r="D53" s="13" t="str">
        <f>TEXT(B53, "dddd")</f>
        <v>måndag</v>
      </c>
      <c r="E53" s="32">
        <f>(366-(December!$B$63-B53))</f>
        <v>208</v>
      </c>
      <c r="F53" s="37"/>
      <c r="G53" s="39">
        <f>IF(D53="måndag",WEEKNUM(B53,21),"")</f>
        <v>30</v>
      </c>
      <c r="I53" s="22"/>
    </row>
    <row r="54" spans="1:9" ht="11.15" customHeight="1" thickBot="1" x14ac:dyDescent="0.25">
      <c r="A54" s="2" t="s">
        <v>382</v>
      </c>
      <c r="C54" s="28"/>
      <c r="D54" s="11" t="str">
        <f>A54</f>
        <v>Jesper, Jasmine</v>
      </c>
      <c r="E54" s="33"/>
      <c r="F54" s="38"/>
      <c r="G54" s="40"/>
      <c r="I54" s="22"/>
    </row>
    <row r="55" spans="1:9" ht="15.05" customHeight="1" x14ac:dyDescent="0.2">
      <c r="A55" s="2"/>
      <c r="B55" s="3">
        <f>B53+1</f>
        <v>46595</v>
      </c>
      <c r="C55" s="27">
        <f>DAY(B55)</f>
        <v>27</v>
      </c>
      <c r="D55" s="13" t="str">
        <f>TEXT(B55, "dddd")</f>
        <v>tisdag</v>
      </c>
      <c r="E55" s="32">
        <f>(366-(December!$B$63-B55))</f>
        <v>209</v>
      </c>
      <c r="F55" s="37"/>
      <c r="G55" s="39" t="str">
        <f>IF(D55="måndag",WEEKNUM(B55,21),"")</f>
        <v/>
      </c>
      <c r="I55" s="22"/>
    </row>
    <row r="56" spans="1:9" ht="11.15" customHeight="1" thickBot="1" x14ac:dyDescent="0.25">
      <c r="A56" s="2" t="s">
        <v>218</v>
      </c>
      <c r="C56" s="28"/>
      <c r="D56" s="11" t="str">
        <f>A56</f>
        <v>Marta</v>
      </c>
      <c r="E56" s="33"/>
      <c r="F56" s="38"/>
      <c r="G56" s="40"/>
      <c r="I56" s="22"/>
    </row>
    <row r="57" spans="1:9" ht="15.05" customHeight="1" x14ac:dyDescent="0.2">
      <c r="A57" s="2"/>
      <c r="B57" s="3">
        <f>B55+1</f>
        <v>46596</v>
      </c>
      <c r="C57" s="27">
        <f>DAY(B57)</f>
        <v>28</v>
      </c>
      <c r="D57" s="13" t="str">
        <f>TEXT(B57, "dddd")</f>
        <v>onsdag</v>
      </c>
      <c r="E57" s="32">
        <f>(366-(December!$B$63-B57))</f>
        <v>210</v>
      </c>
      <c r="F57" s="37"/>
      <c r="G57" s="39" t="str">
        <f>IF(D57="måndag",WEEKNUM(B57,21),"")</f>
        <v/>
      </c>
      <c r="I57" s="22"/>
    </row>
    <row r="58" spans="1:9" ht="11.15" customHeight="1" thickBot="1" x14ac:dyDescent="0.25">
      <c r="A58" s="2" t="s">
        <v>219</v>
      </c>
      <c r="C58" s="28"/>
      <c r="D58" s="11" t="str">
        <f>A58</f>
        <v>Botvid, Seved</v>
      </c>
      <c r="E58" s="33"/>
      <c r="F58" s="38"/>
      <c r="G58" s="40"/>
      <c r="I58" s="22"/>
    </row>
    <row r="59" spans="1:9" ht="15.05" customHeight="1" x14ac:dyDescent="0.2">
      <c r="B59" s="3">
        <f>B57+1</f>
        <v>46597</v>
      </c>
      <c r="C59" s="27">
        <f>DAY(B59)</f>
        <v>29</v>
      </c>
      <c r="D59" s="13" t="str">
        <f>TEXT(B59, "dddd")</f>
        <v>torsdag</v>
      </c>
      <c r="E59" s="32">
        <f>(366-(December!$B$63-B59))</f>
        <v>211</v>
      </c>
      <c r="F59" s="37"/>
      <c r="G59" s="39" t="str">
        <f>IF(D59="måndag",WEEKNUM(B59,21),"")</f>
        <v/>
      </c>
      <c r="I59" s="22"/>
    </row>
    <row r="60" spans="1:9" ht="11.15" customHeight="1" thickBot="1" x14ac:dyDescent="0.25">
      <c r="A60" s="2" t="s">
        <v>421</v>
      </c>
      <c r="C60" s="28"/>
      <c r="D60" s="11" t="str">
        <f>A60</f>
        <v>Olof, Olle</v>
      </c>
      <c r="E60" s="33"/>
      <c r="F60" s="38"/>
      <c r="G60" s="40"/>
      <c r="I60" s="22"/>
    </row>
    <row r="61" spans="1:9" ht="15.05" customHeight="1" x14ac:dyDescent="0.2">
      <c r="A61" s="2"/>
      <c r="B61" s="3">
        <f>B59+1</f>
        <v>46598</v>
      </c>
      <c r="C61" s="65">
        <f>DAY(B61)</f>
        <v>30</v>
      </c>
      <c r="D61" s="13" t="str">
        <f>TEXT(B61, "dddd")</f>
        <v>fredag</v>
      </c>
      <c r="E61" s="32">
        <f>(366-(December!$B$63-B61))</f>
        <v>212</v>
      </c>
      <c r="F61" s="37"/>
      <c r="G61" s="39" t="str">
        <f>IF(D61="måndag",WEEKNUM(B61,21),"")</f>
        <v/>
      </c>
      <c r="I61" s="22"/>
    </row>
    <row r="62" spans="1:9" ht="11.15" customHeight="1" thickBot="1" x14ac:dyDescent="0.25">
      <c r="A62" s="2" t="s">
        <v>220</v>
      </c>
      <c r="C62" s="64"/>
      <c r="D62" s="11" t="str">
        <f>A62</f>
        <v>Algot</v>
      </c>
      <c r="E62" s="33"/>
      <c r="F62" s="38"/>
      <c r="G62" s="40"/>
      <c r="I62" s="22"/>
    </row>
    <row r="63" spans="1:9" ht="15.05" customHeight="1" x14ac:dyDescent="0.2">
      <c r="A63" s="2"/>
      <c r="B63" s="3">
        <f>B61+1</f>
        <v>46599</v>
      </c>
      <c r="C63" s="27">
        <f>DAY(B63)</f>
        <v>31</v>
      </c>
      <c r="D63" s="13" t="str">
        <f>TEXT(B63, "dddd")</f>
        <v>lördag</v>
      </c>
      <c r="E63" s="32">
        <f>(366-(December!$B$63-B63))</f>
        <v>213</v>
      </c>
      <c r="F63" s="37"/>
      <c r="G63" s="39" t="str">
        <f>IF(D63="måndag",WEEKNUM(B63,21),"")</f>
        <v/>
      </c>
      <c r="I63" s="23"/>
    </row>
    <row r="64" spans="1:9" ht="11.15" customHeight="1" thickBot="1" x14ac:dyDescent="0.25">
      <c r="A64" s="2" t="s">
        <v>221</v>
      </c>
      <c r="C64" s="28"/>
      <c r="D64" s="11" t="str">
        <f>A64</f>
        <v>Helena, Elin</v>
      </c>
      <c r="E64" s="33"/>
      <c r="F64" s="38"/>
      <c r="G64" s="40"/>
      <c r="I64" s="24"/>
    </row>
  </sheetData>
  <mergeCells count="156"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64">
    <cfRule type="expression" dxfId="39" priority="1">
      <formula>B3=TODAY()</formula>
    </cfRule>
    <cfRule type="expression" dxfId="38" priority="2">
      <formula>D3="lördag"</formula>
    </cfRule>
    <cfRule type="expression" dxfId="37" priority="3">
      <formula>D3="söndag"</formula>
    </cfRule>
  </conditionalFormatting>
  <conditionalFormatting sqref="D3:D64">
    <cfRule type="containsText" dxfId="36" priority="4" stopIfTrue="1" operator="containsText" text="Söndag">
      <formula>NOT(ISERROR(SEARCH("Söndag",D3)))</formula>
    </cfRule>
    <cfRule type="containsText" dxfId="35" priority="5" stopIfTrue="1" operator="containsText" text="Lördag">
      <formula>NOT(ISERROR(SEARCH("Lördag",D3)))</formula>
    </cfRule>
  </conditionalFormatting>
  <hyperlinks>
    <hyperlink ref="I2" r:id="rId1" xr:uid="{00000000-0004-0000-06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4"/>
  <sheetViews>
    <sheetView showGridLines="0" zoomScaleNormal="100" workbookViewId="0">
      <pane xSplit="2" ySplit="2" topLeftCell="C3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15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223</v>
      </c>
      <c r="C1" s="57" t="str">
        <f>B1&amp;" "&amp;B2</f>
        <v>AUGUSTI 2027</v>
      </c>
      <c r="D1" s="58"/>
      <c r="E1" s="58"/>
      <c r="F1" s="58"/>
      <c r="G1" s="59"/>
      <c r="I1" s="18"/>
    </row>
    <row r="2" spans="1:9" ht="11.15" customHeight="1" thickBot="1" x14ac:dyDescent="0.25">
      <c r="B2" s="4">
        <v>2027</v>
      </c>
      <c r="C2" s="60"/>
      <c r="D2" s="61"/>
      <c r="E2" s="61"/>
      <c r="F2" s="61"/>
      <c r="G2" s="62"/>
      <c r="I2" s="19" t="s">
        <v>380</v>
      </c>
    </row>
    <row r="3" spans="1:9" ht="15.05" customHeight="1" x14ac:dyDescent="0.2">
      <c r="B3" s="3">
        <v>46600</v>
      </c>
      <c r="C3" s="54">
        <f>DAY(B3)</f>
        <v>1</v>
      </c>
      <c r="D3" s="12" t="str">
        <f>TEXT(B3, "dddd")</f>
        <v>söndag</v>
      </c>
      <c r="E3" s="32">
        <f>(366-(December!$B$63-B3))</f>
        <v>214</v>
      </c>
      <c r="F3" s="41"/>
      <c r="G3" s="55" t="str">
        <f>IF(D3="måndag",WEEKNUM(B3,21),"")</f>
        <v/>
      </c>
      <c r="I3" s="24"/>
    </row>
    <row r="4" spans="1:9" ht="11.15" customHeight="1" thickBot="1" x14ac:dyDescent="0.25">
      <c r="A4" s="2" t="s">
        <v>224</v>
      </c>
      <c r="C4" s="28"/>
      <c r="D4" s="11" t="str">
        <f>A4</f>
        <v>Per</v>
      </c>
      <c r="E4" s="33"/>
      <c r="F4" s="38"/>
      <c r="G4" s="40"/>
      <c r="I4" s="22"/>
    </row>
    <row r="5" spans="1:9" ht="15.05" customHeight="1" x14ac:dyDescent="0.2">
      <c r="A5" s="2"/>
      <c r="B5" s="3">
        <f>B3+1</f>
        <v>46601</v>
      </c>
      <c r="C5" s="27">
        <f>DAY(B5)</f>
        <v>2</v>
      </c>
      <c r="D5" s="13" t="str">
        <f>TEXT(B5, "dddd")</f>
        <v>måndag</v>
      </c>
      <c r="E5" s="32">
        <f>(366-(December!$B$63-B5))</f>
        <v>215</v>
      </c>
      <c r="F5" s="37"/>
      <c r="G5" s="39">
        <f>IF(D5="måndag",WEEKNUM(B5,21),"")</f>
        <v>31</v>
      </c>
      <c r="I5" s="22"/>
    </row>
    <row r="6" spans="1:9" ht="11.15" customHeight="1" thickBot="1" x14ac:dyDescent="0.25">
      <c r="A6" s="2" t="s">
        <v>225</v>
      </c>
      <c r="C6" s="28"/>
      <c r="D6" s="11" t="str">
        <f>A6</f>
        <v>Karin, Kajsa</v>
      </c>
      <c r="E6" s="33"/>
      <c r="F6" s="38"/>
      <c r="G6" s="40"/>
      <c r="I6" s="22"/>
    </row>
    <row r="7" spans="1:9" ht="15.05" customHeight="1" x14ac:dyDescent="0.2">
      <c r="A7" s="2"/>
      <c r="B7" s="3">
        <f>B5+1</f>
        <v>46602</v>
      </c>
      <c r="C7" s="27">
        <f>DAY(B7)</f>
        <v>3</v>
      </c>
      <c r="D7" s="13" t="str">
        <f>TEXT(B7, "dddd")</f>
        <v>tisdag</v>
      </c>
      <c r="E7" s="32">
        <f>(366-(December!$B$63-B7))</f>
        <v>216</v>
      </c>
      <c r="F7" s="37"/>
      <c r="G7" s="39" t="str">
        <f>IF(D7="måndag",WEEKNUM(B7,21),"")</f>
        <v/>
      </c>
      <c r="I7" s="22"/>
    </row>
    <row r="8" spans="1:9" ht="11.15" customHeight="1" thickBot="1" x14ac:dyDescent="0.25">
      <c r="A8" s="2" t="s">
        <v>226</v>
      </c>
      <c r="C8" s="28"/>
      <c r="D8" s="11" t="str">
        <f>A8</f>
        <v>Tage</v>
      </c>
      <c r="E8" s="33"/>
      <c r="F8" s="38"/>
      <c r="G8" s="40"/>
      <c r="I8" s="22"/>
    </row>
    <row r="9" spans="1:9" ht="15.05" customHeight="1" x14ac:dyDescent="0.2">
      <c r="A9" s="2"/>
      <c r="B9" s="3">
        <f>B7+1</f>
        <v>46603</v>
      </c>
      <c r="C9" s="27">
        <f>DAY(B9)</f>
        <v>4</v>
      </c>
      <c r="D9" s="13" t="str">
        <f>TEXT(B9, "dddd")</f>
        <v>onsdag</v>
      </c>
      <c r="E9" s="32">
        <f>(366-(December!$B$63-B9))</f>
        <v>217</v>
      </c>
      <c r="F9" s="37"/>
      <c r="G9" s="39" t="str">
        <f>IF(D9="måndag",WEEKNUM(B9,21),"")</f>
        <v/>
      </c>
      <c r="I9" s="22"/>
    </row>
    <row r="10" spans="1:9" ht="11.15" customHeight="1" thickBot="1" x14ac:dyDescent="0.25">
      <c r="A10" s="2" t="s">
        <v>227</v>
      </c>
      <c r="C10" s="28"/>
      <c r="D10" s="11" t="str">
        <f>A10</f>
        <v>Arne, Arnold</v>
      </c>
      <c r="E10" s="33"/>
      <c r="F10" s="38"/>
      <c r="G10" s="40"/>
      <c r="I10" s="22"/>
    </row>
    <row r="11" spans="1:9" ht="15.05" customHeight="1" x14ac:dyDescent="0.2">
      <c r="A11" s="2"/>
      <c r="B11" s="3">
        <f>B9+1</f>
        <v>46604</v>
      </c>
      <c r="C11" s="27">
        <f>DAY(B11)</f>
        <v>5</v>
      </c>
      <c r="D11" s="13" t="str">
        <f>TEXT(B11, "dddd")</f>
        <v>torsdag</v>
      </c>
      <c r="E11" s="32">
        <f>(366-(December!$B$63-B11))</f>
        <v>218</v>
      </c>
      <c r="F11" s="37"/>
      <c r="G11" s="39" t="str">
        <f>IF(D11="måndag",WEEKNUM(B11,21),"")</f>
        <v/>
      </c>
      <c r="I11" s="22"/>
    </row>
    <row r="12" spans="1:9" ht="11.15" customHeight="1" thickBot="1" x14ac:dyDescent="0.25">
      <c r="A12" s="2" t="s">
        <v>228</v>
      </c>
      <c r="C12" s="28"/>
      <c r="D12" s="11" t="str">
        <f>A12</f>
        <v>Ulrik, Alrik</v>
      </c>
      <c r="E12" s="33"/>
      <c r="F12" s="38"/>
      <c r="G12" s="40"/>
      <c r="I12" s="22"/>
    </row>
    <row r="13" spans="1:9" ht="15.05" customHeight="1" x14ac:dyDescent="0.2">
      <c r="A13" s="2"/>
      <c r="B13" s="3">
        <f>B11+1</f>
        <v>46605</v>
      </c>
      <c r="C13" s="27">
        <f>DAY(B13)</f>
        <v>6</v>
      </c>
      <c r="D13" s="13" t="str">
        <f>TEXT(B13, "dddd")</f>
        <v>fredag</v>
      </c>
      <c r="E13" s="32">
        <f>(366-(December!$B$63-B13))</f>
        <v>219</v>
      </c>
      <c r="F13" s="37"/>
      <c r="G13" s="39" t="str">
        <f>IF(D13="måndag",WEEKNUM(B13,21),"")</f>
        <v/>
      </c>
      <c r="I13" s="22"/>
    </row>
    <row r="14" spans="1:9" ht="11.15" customHeight="1" thickBot="1" x14ac:dyDescent="0.25">
      <c r="A14" s="2" t="s">
        <v>229</v>
      </c>
      <c r="C14" s="31"/>
      <c r="D14" s="9" t="str">
        <f>A14</f>
        <v>Alfons, Inez</v>
      </c>
      <c r="E14" s="33"/>
      <c r="F14" s="36"/>
      <c r="G14" s="56"/>
      <c r="I14" s="22"/>
    </row>
    <row r="15" spans="1:9" ht="15.05" customHeight="1" x14ac:dyDescent="0.2">
      <c r="A15" s="2"/>
      <c r="B15" s="3">
        <f>B13+1</f>
        <v>46606</v>
      </c>
      <c r="C15" s="27">
        <f>DAY(B15)</f>
        <v>7</v>
      </c>
      <c r="D15" s="13" t="str">
        <f>TEXT(B15, "dddd")</f>
        <v>lördag</v>
      </c>
      <c r="E15" s="32">
        <f>(366-(December!$B$63-B15))</f>
        <v>220</v>
      </c>
      <c r="F15" s="37"/>
      <c r="G15" s="39" t="str">
        <f>IF(D15="måndag",WEEKNUM(B15,21),"")</f>
        <v/>
      </c>
      <c r="I15" s="22"/>
    </row>
    <row r="16" spans="1:9" ht="11.15" customHeight="1" thickBot="1" x14ac:dyDescent="0.25">
      <c r="A16" s="2" t="s">
        <v>230</v>
      </c>
      <c r="C16" s="31"/>
      <c r="D16" s="9" t="str">
        <f>A16</f>
        <v>Dennis, Denise</v>
      </c>
      <c r="E16" s="33"/>
      <c r="F16" s="36"/>
      <c r="G16" s="56"/>
      <c r="I16" s="22"/>
    </row>
    <row r="17" spans="1:9" ht="15.05" customHeight="1" x14ac:dyDescent="0.2">
      <c r="A17" s="2"/>
      <c r="B17" s="3">
        <f>B15+1</f>
        <v>46607</v>
      </c>
      <c r="C17" s="27">
        <f>DAY(B17)</f>
        <v>8</v>
      </c>
      <c r="D17" s="13" t="str">
        <f>TEXT(B17, "dddd")</f>
        <v>söndag</v>
      </c>
      <c r="E17" s="32">
        <f>(366-(December!$B$63-B17))</f>
        <v>221</v>
      </c>
      <c r="F17" s="37"/>
      <c r="G17" s="39" t="str">
        <f>IF(D17="måndag",WEEKNUM(B17,21),"")</f>
        <v/>
      </c>
      <c r="I17" s="22"/>
    </row>
    <row r="18" spans="1:9" ht="11.15" customHeight="1" thickBot="1" x14ac:dyDescent="0.25">
      <c r="A18" s="2" t="s">
        <v>231</v>
      </c>
      <c r="C18" s="28"/>
      <c r="D18" s="11" t="str">
        <f>A18</f>
        <v>Silvia, Sylvia</v>
      </c>
      <c r="E18" s="33"/>
      <c r="F18" s="38"/>
      <c r="G18" s="40"/>
      <c r="I18" s="22"/>
    </row>
    <row r="19" spans="1:9" ht="15.05" customHeight="1" x14ac:dyDescent="0.2">
      <c r="A19" s="2"/>
      <c r="B19" s="3">
        <f>B17+1</f>
        <v>46608</v>
      </c>
      <c r="C19" s="31">
        <f>DAY(B19)</f>
        <v>9</v>
      </c>
      <c r="D19" s="10" t="str">
        <f>TEXT(B19, "dddd")</f>
        <v>måndag</v>
      </c>
      <c r="E19" s="32">
        <f>(366-(December!$B$63-B19))</f>
        <v>222</v>
      </c>
      <c r="F19" s="36"/>
      <c r="G19" s="56">
        <f>IF(D19="måndag",WEEKNUM(B19,21),"")</f>
        <v>32</v>
      </c>
      <c r="I19" s="22"/>
    </row>
    <row r="20" spans="1:9" ht="11.15" customHeight="1" thickBot="1" x14ac:dyDescent="0.25">
      <c r="A20" s="2" t="s">
        <v>232</v>
      </c>
      <c r="C20" s="31"/>
      <c r="D20" s="9" t="str">
        <f>A20</f>
        <v>Roland</v>
      </c>
      <c r="E20" s="33"/>
      <c r="F20" s="36"/>
      <c r="G20" s="56"/>
      <c r="I20" s="22"/>
    </row>
    <row r="21" spans="1:9" ht="15.05" customHeight="1" x14ac:dyDescent="0.2">
      <c r="A21" s="2"/>
      <c r="B21" s="3">
        <f>B19+1</f>
        <v>46609</v>
      </c>
      <c r="C21" s="27">
        <f>DAY(B21)</f>
        <v>10</v>
      </c>
      <c r="D21" s="13" t="str">
        <f>TEXT(B21, "dddd")</f>
        <v>tisdag</v>
      </c>
      <c r="E21" s="32">
        <f>(366-(December!$B$63-B21))</f>
        <v>223</v>
      </c>
      <c r="F21" s="37"/>
      <c r="G21" s="39" t="str">
        <f>IF(D21="måndag",WEEKNUM(B21,21),"")</f>
        <v/>
      </c>
      <c r="I21" s="22"/>
    </row>
    <row r="22" spans="1:9" ht="11.15" customHeight="1" thickBot="1" x14ac:dyDescent="0.25">
      <c r="A22" s="2" t="s">
        <v>233</v>
      </c>
      <c r="C22" s="28"/>
      <c r="D22" s="11" t="str">
        <f>A22</f>
        <v>Lars</v>
      </c>
      <c r="E22" s="33"/>
      <c r="F22" s="38"/>
      <c r="G22" s="40"/>
      <c r="I22" s="22"/>
    </row>
    <row r="23" spans="1:9" ht="15.05" customHeight="1" x14ac:dyDescent="0.2">
      <c r="A23" s="2"/>
      <c r="B23" s="3">
        <f>B21+1</f>
        <v>46610</v>
      </c>
      <c r="C23" s="31">
        <f>DAY(B23)</f>
        <v>11</v>
      </c>
      <c r="D23" s="10" t="str">
        <f>TEXT(B23, "dddd")</f>
        <v>onsdag</v>
      </c>
      <c r="E23" s="32">
        <f>(366-(December!$B$63-B23))</f>
        <v>224</v>
      </c>
      <c r="F23" s="36"/>
      <c r="G23" s="56" t="str">
        <f>IF(D23="måndag",WEEKNUM(B23,21),"")</f>
        <v/>
      </c>
      <c r="I23" s="22"/>
    </row>
    <row r="24" spans="1:9" ht="11.15" customHeight="1" thickBot="1" x14ac:dyDescent="0.25">
      <c r="A24" s="2" t="s">
        <v>234</v>
      </c>
      <c r="C24" s="31"/>
      <c r="D24" s="9" t="str">
        <f>A24</f>
        <v>Susanna</v>
      </c>
      <c r="E24" s="33"/>
      <c r="F24" s="36"/>
      <c r="G24" s="56"/>
      <c r="I24" s="22"/>
    </row>
    <row r="25" spans="1:9" ht="15.05" customHeight="1" x14ac:dyDescent="0.2">
      <c r="A25" s="2"/>
      <c r="B25" s="3">
        <f>B23+1</f>
        <v>46611</v>
      </c>
      <c r="C25" s="27">
        <f>DAY(B25)</f>
        <v>12</v>
      </c>
      <c r="D25" s="13" t="str">
        <f>TEXT(B25, "dddd")</f>
        <v>torsdag</v>
      </c>
      <c r="E25" s="32">
        <f>(366-(December!$B$63-B25))</f>
        <v>225</v>
      </c>
      <c r="F25" s="37"/>
      <c r="G25" s="39" t="str">
        <f>IF(D25="måndag",WEEKNUM(B25,21),"")</f>
        <v/>
      </c>
      <c r="I25" s="22"/>
    </row>
    <row r="26" spans="1:9" ht="11.15" customHeight="1" thickBot="1" x14ac:dyDescent="0.25">
      <c r="A26" s="2" t="s">
        <v>235</v>
      </c>
      <c r="C26" s="28"/>
      <c r="D26" s="11" t="str">
        <f>A26</f>
        <v>Klara</v>
      </c>
      <c r="E26" s="33"/>
      <c r="F26" s="38"/>
      <c r="G26" s="40"/>
      <c r="I26" s="22"/>
    </row>
    <row r="27" spans="1:9" ht="15.05" customHeight="1" thickBot="1" x14ac:dyDescent="0.25">
      <c r="A27" s="2"/>
      <c r="B27" s="3">
        <f>B25+1</f>
        <v>46612</v>
      </c>
      <c r="C27" s="28">
        <f>DAY(B27)</f>
        <v>13</v>
      </c>
      <c r="D27" s="10" t="str">
        <f>TEXT(B27, "dddd")</f>
        <v>fredag</v>
      </c>
      <c r="E27" s="32">
        <f>(366-(December!$B$63-B27))</f>
        <v>226</v>
      </c>
      <c r="F27" s="38"/>
      <c r="G27" s="40" t="str">
        <f>IF(D27="måndag",WEEKNUM(B27,21),"")</f>
        <v/>
      </c>
      <c r="I27" s="22"/>
    </row>
    <row r="28" spans="1:9" ht="11.15" customHeight="1" thickBot="1" x14ac:dyDescent="0.25">
      <c r="A28" s="2" t="s">
        <v>236</v>
      </c>
      <c r="C28" s="27"/>
      <c r="D28" s="9" t="str">
        <f>A28</f>
        <v>Kaj</v>
      </c>
      <c r="E28" s="33"/>
      <c r="F28" s="37"/>
      <c r="G28" s="39"/>
      <c r="I28" s="22"/>
    </row>
    <row r="29" spans="1:9" ht="15.05" customHeight="1" x14ac:dyDescent="0.2">
      <c r="A29" s="2"/>
      <c r="B29" s="3">
        <f>B27+1</f>
        <v>46613</v>
      </c>
      <c r="C29" s="27">
        <f>DAY(B29)</f>
        <v>14</v>
      </c>
      <c r="D29" s="13" t="str">
        <f>TEXT(B29, "dddd")</f>
        <v>lördag</v>
      </c>
      <c r="E29" s="32">
        <f>(366-(December!$B$63-B29))</f>
        <v>227</v>
      </c>
      <c r="F29" s="37"/>
      <c r="G29" s="39" t="str">
        <f>IF(D29="måndag",WEEKNUM(B29,21),"")</f>
        <v/>
      </c>
      <c r="I29" s="22"/>
    </row>
    <row r="30" spans="1:9" ht="11.15" customHeight="1" thickBot="1" x14ac:dyDescent="0.25">
      <c r="A30" s="2" t="s">
        <v>237</v>
      </c>
      <c r="C30" s="31"/>
      <c r="D30" s="9" t="str">
        <f>A30</f>
        <v>Uno</v>
      </c>
      <c r="E30" s="33"/>
      <c r="F30" s="36"/>
      <c r="G30" s="56"/>
      <c r="I30" s="22"/>
    </row>
    <row r="31" spans="1:9" ht="15.05" customHeight="1" x14ac:dyDescent="0.2">
      <c r="A31" s="2"/>
      <c r="B31" s="3">
        <f>B29+1</f>
        <v>46614</v>
      </c>
      <c r="C31" s="27">
        <f>DAY(B31)</f>
        <v>15</v>
      </c>
      <c r="D31" s="13" t="str">
        <f>TEXT(B31, "dddd")</f>
        <v>söndag</v>
      </c>
      <c r="E31" s="32">
        <f>(366-(December!$B$63-B31))</f>
        <v>228</v>
      </c>
      <c r="F31" s="37"/>
      <c r="G31" s="39" t="str">
        <f>IF(D31="måndag",WEEKNUM(B31,21),"")</f>
        <v/>
      </c>
      <c r="I31" s="22"/>
    </row>
    <row r="32" spans="1:9" ht="11.15" customHeight="1" thickBot="1" x14ac:dyDescent="0.25">
      <c r="A32" s="2" t="s">
        <v>238</v>
      </c>
      <c r="C32" s="28"/>
      <c r="D32" s="11" t="str">
        <f>A32</f>
        <v>Stella, Estelle</v>
      </c>
      <c r="E32" s="33"/>
      <c r="F32" s="38"/>
      <c r="G32" s="40"/>
      <c r="I32" s="22"/>
    </row>
    <row r="33" spans="1:9" ht="15.05" customHeight="1" x14ac:dyDescent="0.2">
      <c r="A33" s="2"/>
      <c r="B33" s="3">
        <f>B31+1</f>
        <v>46615</v>
      </c>
      <c r="C33" s="27">
        <f>DAY(B33)</f>
        <v>16</v>
      </c>
      <c r="D33" s="13" t="str">
        <f>TEXT(B33, "dddd")</f>
        <v>måndag</v>
      </c>
      <c r="E33" s="32">
        <f>(366-(December!$B$63-B33))</f>
        <v>229</v>
      </c>
      <c r="F33" s="37"/>
      <c r="G33" s="39">
        <f>IF(D33="måndag",WEEKNUM(B33,21),"")</f>
        <v>33</v>
      </c>
      <c r="I33" s="22"/>
    </row>
    <row r="34" spans="1:9" ht="11.15" customHeight="1" thickBot="1" x14ac:dyDescent="0.25">
      <c r="A34" s="2" t="s">
        <v>239</v>
      </c>
      <c r="C34" s="28"/>
      <c r="D34" s="11" t="str">
        <f>A34</f>
        <v>Brynolf</v>
      </c>
      <c r="E34" s="33"/>
      <c r="F34" s="38"/>
      <c r="G34" s="40"/>
      <c r="I34" s="22"/>
    </row>
    <row r="35" spans="1:9" ht="15.05" customHeight="1" x14ac:dyDescent="0.2">
      <c r="A35" s="2"/>
      <c r="B35" s="3">
        <f>B33+1</f>
        <v>46616</v>
      </c>
      <c r="C35" s="27">
        <f>DAY(B35)</f>
        <v>17</v>
      </c>
      <c r="D35" s="13" t="str">
        <f>TEXT(B35, "dddd")</f>
        <v>tisdag</v>
      </c>
      <c r="E35" s="32">
        <f>(366-(December!$B$63-B35))</f>
        <v>230</v>
      </c>
      <c r="F35" s="37"/>
      <c r="G35" s="39" t="str">
        <f>IF(D35="måndag",WEEKNUM(B35,21),"")</f>
        <v/>
      </c>
      <c r="I35" s="22"/>
    </row>
    <row r="36" spans="1:9" ht="11.15" customHeight="1" thickBot="1" x14ac:dyDescent="0.25">
      <c r="A36" s="2" t="s">
        <v>240</v>
      </c>
      <c r="C36" s="28"/>
      <c r="D36" s="11" t="str">
        <f>A36</f>
        <v>Verner, Valter</v>
      </c>
      <c r="E36" s="33"/>
      <c r="F36" s="38"/>
      <c r="G36" s="40"/>
      <c r="I36" s="22"/>
    </row>
    <row r="37" spans="1:9" ht="15.05" customHeight="1" x14ac:dyDescent="0.2">
      <c r="A37" s="2"/>
      <c r="B37" s="3">
        <f>B35+1</f>
        <v>46617</v>
      </c>
      <c r="C37" s="27">
        <f>DAY(B37)</f>
        <v>18</v>
      </c>
      <c r="D37" s="13" t="str">
        <f>TEXT(B37, "dddd")</f>
        <v>onsdag</v>
      </c>
      <c r="E37" s="32">
        <f>(366-(December!$B$63-B37))</f>
        <v>231</v>
      </c>
      <c r="F37" s="37"/>
      <c r="G37" s="39" t="str">
        <f>IF(D37="måndag",WEEKNUM(B37,21),"")</f>
        <v/>
      </c>
      <c r="I37" s="22"/>
    </row>
    <row r="38" spans="1:9" ht="11.15" customHeight="1" thickBot="1" x14ac:dyDescent="0.25">
      <c r="A38" s="2" t="s">
        <v>241</v>
      </c>
      <c r="C38" s="28"/>
      <c r="D38" s="11" t="str">
        <f>A38</f>
        <v>Ellen, Lena</v>
      </c>
      <c r="E38" s="33"/>
      <c r="F38" s="38"/>
      <c r="G38" s="40"/>
      <c r="I38" s="22"/>
    </row>
    <row r="39" spans="1:9" ht="15.05" customHeight="1" x14ac:dyDescent="0.2">
      <c r="A39" s="2"/>
      <c r="B39" s="3">
        <f>B37+1</f>
        <v>46618</v>
      </c>
      <c r="C39" s="27">
        <f>DAY(B39)</f>
        <v>19</v>
      </c>
      <c r="D39" s="13" t="str">
        <f>TEXT(B39, "dddd")</f>
        <v>torsdag</v>
      </c>
      <c r="E39" s="32">
        <f>(366-(December!$B$63-B39))</f>
        <v>232</v>
      </c>
      <c r="F39" s="37"/>
      <c r="G39" s="39" t="str">
        <f>IF(D39="måndag",WEEKNUM(B39,21),"")</f>
        <v/>
      </c>
      <c r="I39" s="22"/>
    </row>
    <row r="40" spans="1:9" ht="11.15" customHeight="1" thickBot="1" x14ac:dyDescent="0.25">
      <c r="A40" s="2" t="s">
        <v>242</v>
      </c>
      <c r="C40" s="28"/>
      <c r="D40" s="11" t="str">
        <f>A40</f>
        <v>Magnus, Måns</v>
      </c>
      <c r="E40" s="33"/>
      <c r="F40" s="38"/>
      <c r="G40" s="40"/>
      <c r="I40" s="22"/>
    </row>
    <row r="41" spans="1:9" ht="15.05" customHeight="1" x14ac:dyDescent="0.2">
      <c r="A41" s="2"/>
      <c r="B41" s="3">
        <f>B39+1</f>
        <v>46619</v>
      </c>
      <c r="C41" s="27">
        <f>DAY(B41)</f>
        <v>20</v>
      </c>
      <c r="D41" s="13" t="str">
        <f>TEXT(B41, "dddd")</f>
        <v>fredag</v>
      </c>
      <c r="E41" s="32">
        <f>(366-(December!$B$63-B41))</f>
        <v>233</v>
      </c>
      <c r="F41" s="37"/>
      <c r="G41" s="39" t="str">
        <f>IF(D41="måndag",WEEKNUM(B41,21),"")</f>
        <v/>
      </c>
      <c r="I41" s="22"/>
    </row>
    <row r="42" spans="1:9" ht="11.15" customHeight="1" thickBot="1" x14ac:dyDescent="0.25">
      <c r="A42" s="2" t="s">
        <v>243</v>
      </c>
      <c r="C42" s="28"/>
      <c r="D42" s="11" t="str">
        <f>A42</f>
        <v>Bernhard, Bernt</v>
      </c>
      <c r="E42" s="33"/>
      <c r="F42" s="38"/>
      <c r="G42" s="40"/>
      <c r="I42" s="22"/>
    </row>
    <row r="43" spans="1:9" ht="15.05" customHeight="1" x14ac:dyDescent="0.2">
      <c r="A43" s="2"/>
      <c r="B43" s="3">
        <f>B41+1</f>
        <v>46620</v>
      </c>
      <c r="C43" s="27">
        <f>DAY(B43)</f>
        <v>21</v>
      </c>
      <c r="D43" s="13" t="str">
        <f>TEXT(B43, "dddd")</f>
        <v>lördag</v>
      </c>
      <c r="E43" s="32">
        <f>(366-(December!$B$63-B43))</f>
        <v>234</v>
      </c>
      <c r="F43" s="37"/>
      <c r="G43" s="39" t="str">
        <f>IF(D43="måndag",WEEKNUM(B43,21),"")</f>
        <v/>
      </c>
      <c r="I43" s="22"/>
    </row>
    <row r="44" spans="1:9" ht="11.15" customHeight="1" thickBot="1" x14ac:dyDescent="0.25">
      <c r="A44" s="2" t="s">
        <v>244</v>
      </c>
      <c r="C44" s="28"/>
      <c r="D44" s="11" t="str">
        <f>A44</f>
        <v>Jon, Jonna</v>
      </c>
      <c r="E44" s="33"/>
      <c r="F44" s="38"/>
      <c r="G44" s="40"/>
      <c r="I44" s="22"/>
    </row>
    <row r="45" spans="1:9" ht="15.05" customHeight="1" x14ac:dyDescent="0.2">
      <c r="A45" s="2"/>
      <c r="B45" s="3">
        <f>B43+1</f>
        <v>46621</v>
      </c>
      <c r="C45" s="27">
        <f>DAY(B45)</f>
        <v>22</v>
      </c>
      <c r="D45" s="13" t="str">
        <f>TEXT(B45, "dddd")</f>
        <v>söndag</v>
      </c>
      <c r="E45" s="32">
        <f>(366-(December!$B$63-B45))</f>
        <v>235</v>
      </c>
      <c r="F45" s="37"/>
      <c r="G45" s="39" t="str">
        <f>IF(D45="måndag",WEEKNUM(B45,21),"")</f>
        <v/>
      </c>
      <c r="I45" s="22"/>
    </row>
    <row r="46" spans="1:9" ht="11.15" customHeight="1" thickBot="1" x14ac:dyDescent="0.25">
      <c r="A46" s="2" t="s">
        <v>245</v>
      </c>
      <c r="C46" s="28"/>
      <c r="D46" s="11" t="str">
        <f>A46</f>
        <v>Henrietta, Henrika</v>
      </c>
      <c r="E46" s="33"/>
      <c r="F46" s="38"/>
      <c r="G46" s="40"/>
      <c r="I46" s="22"/>
    </row>
    <row r="47" spans="1:9" ht="15.05" customHeight="1" x14ac:dyDescent="0.2">
      <c r="A47" s="2"/>
      <c r="B47" s="3">
        <f>B45+1</f>
        <v>46622</v>
      </c>
      <c r="C47" s="27">
        <f>DAY(B47)</f>
        <v>23</v>
      </c>
      <c r="D47" s="13" t="str">
        <f>TEXT(B47, "dddd")</f>
        <v>måndag</v>
      </c>
      <c r="E47" s="32">
        <f>(366-(December!$B$63-B47))</f>
        <v>236</v>
      </c>
      <c r="F47" s="37"/>
      <c r="G47" s="39">
        <f>IF(D47="måndag",WEEKNUM(B47,21),"")</f>
        <v>34</v>
      </c>
      <c r="I47" s="22"/>
    </row>
    <row r="48" spans="1:9" ht="11.15" customHeight="1" thickBot="1" x14ac:dyDescent="0.25">
      <c r="A48" s="2" t="s">
        <v>246</v>
      </c>
      <c r="C48" s="28"/>
      <c r="D48" s="11" t="str">
        <f>A48</f>
        <v>Signe, Signhild</v>
      </c>
      <c r="E48" s="33"/>
      <c r="F48" s="38"/>
      <c r="G48" s="40"/>
      <c r="I48" s="22"/>
    </row>
    <row r="49" spans="1:9" ht="15.05" customHeight="1" x14ac:dyDescent="0.2">
      <c r="A49" s="2"/>
      <c r="B49" s="3">
        <f>B47+1</f>
        <v>46623</v>
      </c>
      <c r="C49" s="27">
        <f>DAY(B49)</f>
        <v>24</v>
      </c>
      <c r="D49" s="13" t="str">
        <f>TEXT(B49, "dddd")</f>
        <v>tisdag</v>
      </c>
      <c r="E49" s="32">
        <f>(366-(December!$B$63-B49))</f>
        <v>237</v>
      </c>
      <c r="F49" s="37"/>
      <c r="G49" s="39" t="str">
        <f>IF(D49="måndag",WEEKNUM(B49,21),"")</f>
        <v/>
      </c>
      <c r="I49" s="22"/>
    </row>
    <row r="50" spans="1:9" ht="11.15" customHeight="1" thickBot="1" x14ac:dyDescent="0.25">
      <c r="A50" s="2" t="s">
        <v>247</v>
      </c>
      <c r="C50" s="28"/>
      <c r="D50" s="11" t="str">
        <f>A50</f>
        <v>Bartolomeus</v>
      </c>
      <c r="E50" s="33"/>
      <c r="F50" s="38"/>
      <c r="G50" s="40"/>
      <c r="I50" s="22"/>
    </row>
    <row r="51" spans="1:9" ht="15.05" customHeight="1" x14ac:dyDescent="0.2">
      <c r="A51" s="2"/>
      <c r="B51" s="3">
        <f>B49+1</f>
        <v>46624</v>
      </c>
      <c r="C51" s="27">
        <f>DAY(B51)</f>
        <v>25</v>
      </c>
      <c r="D51" s="13" t="str">
        <f>TEXT(B51, "dddd")</f>
        <v>onsdag</v>
      </c>
      <c r="E51" s="32">
        <f>(366-(December!$B$63-B51))</f>
        <v>238</v>
      </c>
      <c r="F51" s="37"/>
      <c r="G51" s="39" t="str">
        <f>IF(D51="måndag",WEEKNUM(B51,21),"")</f>
        <v/>
      </c>
      <c r="I51" s="22"/>
    </row>
    <row r="52" spans="1:9" ht="11.15" customHeight="1" thickBot="1" x14ac:dyDescent="0.25">
      <c r="A52" s="2" t="s">
        <v>248</v>
      </c>
      <c r="C52" s="28"/>
      <c r="D52" s="11" t="str">
        <f>A52</f>
        <v>Lovisa, Louise</v>
      </c>
      <c r="E52" s="33"/>
      <c r="F52" s="38"/>
      <c r="G52" s="40"/>
      <c r="I52" s="22"/>
    </row>
    <row r="53" spans="1:9" ht="15.05" customHeight="1" x14ac:dyDescent="0.2">
      <c r="A53" s="2"/>
      <c r="B53" s="3">
        <f>B51+1</f>
        <v>46625</v>
      </c>
      <c r="C53" s="27">
        <f>DAY(B53)</f>
        <v>26</v>
      </c>
      <c r="D53" s="13" t="str">
        <f>TEXT(B53, "dddd")</f>
        <v>torsdag</v>
      </c>
      <c r="E53" s="32">
        <f>(366-(December!$B$63-B53))</f>
        <v>239</v>
      </c>
      <c r="F53" s="37"/>
      <c r="G53" s="39" t="str">
        <f>IF(D53="måndag",WEEKNUM(B53,21),"")</f>
        <v/>
      </c>
      <c r="I53" s="22"/>
    </row>
    <row r="54" spans="1:9" ht="11.15" customHeight="1" thickBot="1" x14ac:dyDescent="0.25">
      <c r="A54" s="2" t="s">
        <v>249</v>
      </c>
      <c r="C54" s="28"/>
      <c r="D54" s="11" t="str">
        <f>A54</f>
        <v>Östen</v>
      </c>
      <c r="E54" s="33"/>
      <c r="F54" s="38"/>
      <c r="G54" s="40"/>
      <c r="I54" s="22"/>
    </row>
    <row r="55" spans="1:9" ht="15.05" customHeight="1" x14ac:dyDescent="0.2">
      <c r="A55" s="2"/>
      <c r="B55" s="3">
        <f>B53+1</f>
        <v>46626</v>
      </c>
      <c r="C55" s="27">
        <f>DAY(B55)</f>
        <v>27</v>
      </c>
      <c r="D55" s="13" t="str">
        <f>TEXT(B55, "dddd")</f>
        <v>fredag</v>
      </c>
      <c r="E55" s="32">
        <f>(366-(December!$B$63-B55))</f>
        <v>240</v>
      </c>
      <c r="F55" s="37"/>
      <c r="G55" s="39" t="str">
        <f>IF(D55="måndag",WEEKNUM(B55,21),"")</f>
        <v/>
      </c>
      <c r="I55" s="22"/>
    </row>
    <row r="56" spans="1:9" ht="11.15" customHeight="1" thickBot="1" x14ac:dyDescent="0.25">
      <c r="A56" s="2" t="s">
        <v>250</v>
      </c>
      <c r="C56" s="28"/>
      <c r="D56" s="11" t="str">
        <f>A56</f>
        <v>Rolf, Raoul</v>
      </c>
      <c r="E56" s="33"/>
      <c r="F56" s="38"/>
      <c r="G56" s="40"/>
      <c r="I56" s="22"/>
    </row>
    <row r="57" spans="1:9" ht="15.05" customHeight="1" x14ac:dyDescent="0.2">
      <c r="A57" s="2"/>
      <c r="B57" s="3">
        <f>B55+1</f>
        <v>46627</v>
      </c>
      <c r="C57" s="27">
        <f>DAY(B57)</f>
        <v>28</v>
      </c>
      <c r="D57" s="13" t="str">
        <f>TEXT(B57, "dddd")</f>
        <v>lördag</v>
      </c>
      <c r="E57" s="32">
        <f>(366-(December!$B$63-B57))</f>
        <v>241</v>
      </c>
      <c r="F57" s="37"/>
      <c r="G57" s="39" t="str">
        <f>IF(D57="måndag",WEEKNUM(B57,21),"")</f>
        <v/>
      </c>
      <c r="I57" s="22"/>
    </row>
    <row r="58" spans="1:9" ht="11.15" customHeight="1" thickBot="1" x14ac:dyDescent="0.25">
      <c r="A58" s="2" t="s">
        <v>251</v>
      </c>
      <c r="C58" s="28"/>
      <c r="D58" s="11" t="str">
        <f>A58</f>
        <v>Fatima, Leila</v>
      </c>
      <c r="E58" s="33"/>
      <c r="F58" s="38"/>
      <c r="G58" s="40"/>
      <c r="I58" s="22"/>
    </row>
    <row r="59" spans="1:9" ht="15.05" customHeight="1" x14ac:dyDescent="0.2">
      <c r="B59" s="3">
        <f>B57+1</f>
        <v>46628</v>
      </c>
      <c r="C59" s="27">
        <f>DAY(B59)</f>
        <v>29</v>
      </c>
      <c r="D59" s="13" t="str">
        <f>TEXT(B59, "dddd")</f>
        <v>söndag</v>
      </c>
      <c r="E59" s="32">
        <f>(366-(December!$B$63-B59))</f>
        <v>242</v>
      </c>
      <c r="F59" s="37"/>
      <c r="G59" s="39" t="str">
        <f>IF(D59="måndag",WEEKNUM(B59,21),"")</f>
        <v/>
      </c>
      <c r="I59" s="22"/>
    </row>
    <row r="60" spans="1:9" ht="11.15" customHeight="1" thickBot="1" x14ac:dyDescent="0.25">
      <c r="A60" s="2" t="s">
        <v>252</v>
      </c>
      <c r="C60" s="28"/>
      <c r="D60" s="11" t="str">
        <f>A60</f>
        <v>Hans, Hampus</v>
      </c>
      <c r="E60" s="33"/>
      <c r="F60" s="38"/>
      <c r="G60" s="40"/>
      <c r="I60" s="22"/>
    </row>
    <row r="61" spans="1:9" ht="15.05" customHeight="1" x14ac:dyDescent="0.2">
      <c r="A61" s="2"/>
      <c r="B61" s="3">
        <f>B59+1</f>
        <v>46629</v>
      </c>
      <c r="C61" s="65">
        <f>DAY(B61)</f>
        <v>30</v>
      </c>
      <c r="D61" s="13" t="str">
        <f>TEXT(B61, "dddd")</f>
        <v>måndag</v>
      </c>
      <c r="E61" s="32">
        <f>(366-(December!$B$63-B61))</f>
        <v>243</v>
      </c>
      <c r="F61" s="37"/>
      <c r="G61" s="39">
        <f>IF(D61="måndag",WEEKNUM(B61,21),"")</f>
        <v>35</v>
      </c>
      <c r="I61" s="22"/>
    </row>
    <row r="62" spans="1:9" ht="11.15" customHeight="1" thickBot="1" x14ac:dyDescent="0.25">
      <c r="A62" s="2" t="s">
        <v>253</v>
      </c>
      <c r="C62" s="64"/>
      <c r="D62" s="11" t="str">
        <f>A62</f>
        <v>Albert, Albertina</v>
      </c>
      <c r="E62" s="33"/>
      <c r="F62" s="38"/>
      <c r="G62" s="40"/>
      <c r="I62" s="22"/>
    </row>
    <row r="63" spans="1:9" ht="15.05" customHeight="1" x14ac:dyDescent="0.2">
      <c r="A63" s="2"/>
      <c r="B63" s="3">
        <f>B61+1</f>
        <v>46630</v>
      </c>
      <c r="C63" s="27">
        <f>DAY(B63)</f>
        <v>31</v>
      </c>
      <c r="D63" s="13" t="str">
        <f>TEXT(B63, "dddd")</f>
        <v>tisdag</v>
      </c>
      <c r="E63" s="32">
        <f>(366-(December!$B$63-B63))</f>
        <v>244</v>
      </c>
      <c r="F63" s="37"/>
      <c r="G63" s="39" t="str">
        <f>IF(D63="måndag",WEEKNUM(B63,21),"")</f>
        <v/>
      </c>
      <c r="I63" s="23"/>
    </row>
    <row r="64" spans="1:9" ht="11.15" customHeight="1" thickBot="1" x14ac:dyDescent="0.25">
      <c r="A64" s="2" t="s">
        <v>254</v>
      </c>
      <c r="C64" s="28"/>
      <c r="D64" s="11" t="str">
        <f>A64</f>
        <v>Arvid, Vidar</v>
      </c>
      <c r="E64" s="33"/>
      <c r="F64" s="38"/>
      <c r="G64" s="40"/>
      <c r="I64" s="24"/>
    </row>
  </sheetData>
  <mergeCells count="156">
    <mergeCell ref="C63:C64"/>
    <mergeCell ref="E63:E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57:I58"/>
    <mergeCell ref="I59:I60"/>
    <mergeCell ref="I61:I62"/>
    <mergeCell ref="I63:I64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64">
    <cfRule type="expression" dxfId="34" priority="1">
      <formula>B3=TODAY()</formula>
    </cfRule>
    <cfRule type="expression" dxfId="33" priority="2">
      <formula>D3="lördag"</formula>
    </cfRule>
    <cfRule type="expression" dxfId="32" priority="3">
      <formula>D3="söndag"</formula>
    </cfRule>
  </conditionalFormatting>
  <conditionalFormatting sqref="D3:D64">
    <cfRule type="containsText" dxfId="31" priority="4" stopIfTrue="1" operator="containsText" text="Söndag">
      <formula>NOT(ISERROR(SEARCH("Söndag",D3)))</formula>
    </cfRule>
    <cfRule type="containsText" dxfId="30" priority="5" stopIfTrue="1" operator="containsText" text="Lördag">
      <formula>NOT(ISERROR(SEARCH("Lördag",D3)))</formula>
    </cfRule>
  </conditionalFormatting>
  <hyperlinks>
    <hyperlink ref="I2" r:id="rId1" xr:uid="{00000000-0004-0000-07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4"/>
  <sheetViews>
    <sheetView showGridLines="0" zoomScaleNormal="100" workbookViewId="0">
      <pane xSplit="2" ySplit="2" topLeftCell="C30" activePane="bottomRight" state="frozen"/>
      <selection activeCell="C3" sqref="C3:C4"/>
      <selection pane="topRight" activeCell="C3" sqref="C3:C4"/>
      <selection pane="bottomLeft" activeCell="C3" sqref="C3:C4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15" customWidth="1"/>
    <col min="8" max="8" width="3.6640625" customWidth="1"/>
    <col min="9" max="9" width="43.6640625" style="17" customWidth="1"/>
  </cols>
  <sheetData>
    <row r="1" spans="1:9" ht="15.05" customHeight="1" x14ac:dyDescent="0.2">
      <c r="B1" s="1" t="s">
        <v>255</v>
      </c>
      <c r="C1" s="57" t="str">
        <f>B1&amp;" "&amp;B2</f>
        <v>SEPTEMBER 2027</v>
      </c>
      <c r="D1" s="58"/>
      <c r="E1" s="58"/>
      <c r="F1" s="58"/>
      <c r="G1" s="59"/>
      <c r="I1" s="18"/>
    </row>
    <row r="2" spans="1:9" ht="11.15" customHeight="1" thickBot="1" x14ac:dyDescent="0.25">
      <c r="B2" s="4">
        <v>2027</v>
      </c>
      <c r="C2" s="60"/>
      <c r="D2" s="61"/>
      <c r="E2" s="61"/>
      <c r="F2" s="61"/>
      <c r="G2" s="62"/>
      <c r="I2" s="19" t="s">
        <v>380</v>
      </c>
    </row>
    <row r="3" spans="1:9" ht="15.05" customHeight="1" x14ac:dyDescent="0.2">
      <c r="B3" s="3">
        <v>46631</v>
      </c>
      <c r="C3" s="54">
        <f>DAY(B3)</f>
        <v>1</v>
      </c>
      <c r="D3" s="12" t="str">
        <f>TEXT(B3, "dddd")</f>
        <v>onsdag</v>
      </c>
      <c r="E3" s="32">
        <f>(366-(December!$B$63-B3))</f>
        <v>245</v>
      </c>
      <c r="F3" s="41"/>
      <c r="G3" s="55" t="str">
        <f>IF(D3="måndag",WEEKNUM(B3,21),"")</f>
        <v/>
      </c>
      <c r="I3" s="24"/>
    </row>
    <row r="4" spans="1:9" ht="11.15" customHeight="1" thickBot="1" x14ac:dyDescent="0.25">
      <c r="A4" s="2" t="s">
        <v>384</v>
      </c>
      <c r="C4" s="28"/>
      <c r="D4" s="11" t="str">
        <f>A4</f>
        <v>Samuel, Sam</v>
      </c>
      <c r="E4" s="33"/>
      <c r="F4" s="38"/>
      <c r="G4" s="40"/>
      <c r="I4" s="22"/>
    </row>
    <row r="5" spans="1:9" ht="15.05" customHeight="1" x14ac:dyDescent="0.2">
      <c r="A5" s="2"/>
      <c r="B5" s="3">
        <f>B3+1</f>
        <v>46632</v>
      </c>
      <c r="C5" s="65">
        <f>DAY(B5)</f>
        <v>2</v>
      </c>
      <c r="D5" s="13" t="str">
        <f>TEXT(B5, "dddd")</f>
        <v>torsdag</v>
      </c>
      <c r="E5" s="32">
        <f>(366-(December!$B$63-B5))</f>
        <v>246</v>
      </c>
      <c r="F5" s="37"/>
      <c r="G5" s="39" t="str">
        <f>IF(D5="måndag",WEEKNUM(B5,21),"")</f>
        <v/>
      </c>
      <c r="I5" s="22"/>
    </row>
    <row r="6" spans="1:9" ht="11.15" customHeight="1" thickBot="1" x14ac:dyDescent="0.25">
      <c r="A6" s="2" t="s">
        <v>256</v>
      </c>
      <c r="C6" s="64"/>
      <c r="D6" s="11" t="str">
        <f>A6</f>
        <v>Justus, Justina</v>
      </c>
      <c r="E6" s="33"/>
      <c r="F6" s="38"/>
      <c r="G6" s="40"/>
      <c r="I6" s="22"/>
    </row>
    <row r="7" spans="1:9" ht="15.05" customHeight="1" x14ac:dyDescent="0.2">
      <c r="A7" s="2"/>
      <c r="B7" s="3">
        <f>B5+1</f>
        <v>46633</v>
      </c>
      <c r="C7" s="27">
        <f>DAY(B7)</f>
        <v>3</v>
      </c>
      <c r="D7" s="13" t="str">
        <f>TEXT(B7, "dddd")</f>
        <v>fredag</v>
      </c>
      <c r="E7" s="32">
        <f>(366-(December!$B$63-B7))</f>
        <v>247</v>
      </c>
      <c r="F7" s="37"/>
      <c r="G7" s="39" t="str">
        <f>IF(D7="måndag",WEEKNUM(B7,21),"")</f>
        <v/>
      </c>
      <c r="I7" s="22"/>
    </row>
    <row r="8" spans="1:9" ht="11.15" customHeight="1" thickBot="1" x14ac:dyDescent="0.25">
      <c r="A8" s="2" t="s">
        <v>257</v>
      </c>
      <c r="C8" s="28"/>
      <c r="D8" s="11" t="str">
        <f>A8</f>
        <v>Alfhild, Alva</v>
      </c>
      <c r="E8" s="33"/>
      <c r="F8" s="38"/>
      <c r="G8" s="40"/>
      <c r="I8" s="22"/>
    </row>
    <row r="9" spans="1:9" ht="15.05" customHeight="1" x14ac:dyDescent="0.2">
      <c r="A9" s="2"/>
      <c r="B9" s="3">
        <f>B7+1</f>
        <v>46634</v>
      </c>
      <c r="C9" s="27">
        <f>DAY(B9)</f>
        <v>4</v>
      </c>
      <c r="D9" s="13" t="str">
        <f>TEXT(B9, "dddd")</f>
        <v>lördag</v>
      </c>
      <c r="E9" s="32">
        <f>(366-(December!$B$63-B9))</f>
        <v>248</v>
      </c>
      <c r="F9" s="37"/>
      <c r="G9" s="39" t="str">
        <f>IF(D9="måndag",WEEKNUM(B9,21),"")</f>
        <v/>
      </c>
      <c r="I9" s="22"/>
    </row>
    <row r="10" spans="1:9" ht="11.15" customHeight="1" thickBot="1" x14ac:dyDescent="0.25">
      <c r="A10" s="2" t="s">
        <v>258</v>
      </c>
      <c r="C10" s="28"/>
      <c r="D10" s="11" t="str">
        <f>A10</f>
        <v>Gisela</v>
      </c>
      <c r="E10" s="33"/>
      <c r="F10" s="38"/>
      <c r="G10" s="40"/>
      <c r="I10" s="22"/>
    </row>
    <row r="11" spans="1:9" ht="15.05" customHeight="1" x14ac:dyDescent="0.2">
      <c r="A11" s="2"/>
      <c r="B11" s="3">
        <f>B9+1</f>
        <v>46635</v>
      </c>
      <c r="C11" s="27">
        <f>DAY(B11)</f>
        <v>5</v>
      </c>
      <c r="D11" s="13" t="str">
        <f>TEXT(B11, "dddd")</f>
        <v>söndag</v>
      </c>
      <c r="E11" s="32">
        <f>(366-(December!$B$63-B11))</f>
        <v>249</v>
      </c>
      <c r="F11" s="37"/>
      <c r="G11" s="39" t="str">
        <f>IF(D11="måndag",WEEKNUM(B11,21),"")</f>
        <v/>
      </c>
      <c r="I11" s="22"/>
    </row>
    <row r="12" spans="1:9" ht="11.15" customHeight="1" thickBot="1" x14ac:dyDescent="0.25">
      <c r="A12" s="2" t="s">
        <v>259</v>
      </c>
      <c r="C12" s="28"/>
      <c r="D12" s="11" t="str">
        <f>A12</f>
        <v>Adela, Heidi</v>
      </c>
      <c r="E12" s="33"/>
      <c r="F12" s="38"/>
      <c r="G12" s="40"/>
      <c r="I12" s="22"/>
    </row>
    <row r="13" spans="1:9" ht="15.05" customHeight="1" x14ac:dyDescent="0.2">
      <c r="A13" s="2"/>
      <c r="B13" s="3">
        <f>B11+1</f>
        <v>46636</v>
      </c>
      <c r="C13" s="65">
        <f>DAY(B13)</f>
        <v>6</v>
      </c>
      <c r="D13" s="13" t="str">
        <f>TEXT(B13, "dddd")</f>
        <v>måndag</v>
      </c>
      <c r="E13" s="32">
        <f>(366-(December!$B$63-B13))</f>
        <v>250</v>
      </c>
      <c r="F13" s="37"/>
      <c r="G13" s="39">
        <f>IF(D13="måndag",WEEKNUM(B13,21),"")</f>
        <v>36</v>
      </c>
      <c r="I13" s="22"/>
    </row>
    <row r="14" spans="1:9" ht="11.15" customHeight="1" thickBot="1" x14ac:dyDescent="0.25">
      <c r="A14" s="2" t="s">
        <v>260</v>
      </c>
      <c r="C14" s="66"/>
      <c r="D14" s="9" t="str">
        <f>A14</f>
        <v>Lilian, Lilly</v>
      </c>
      <c r="E14" s="33"/>
      <c r="F14" s="36"/>
      <c r="G14" s="56"/>
      <c r="I14" s="22"/>
    </row>
    <row r="15" spans="1:9" ht="15.05" customHeight="1" x14ac:dyDescent="0.2">
      <c r="A15" s="2"/>
      <c r="B15" s="3">
        <f>B13+1</f>
        <v>46637</v>
      </c>
      <c r="C15" s="27">
        <f>DAY(B15)</f>
        <v>7</v>
      </c>
      <c r="D15" s="13" t="str">
        <f>TEXT(B15, "dddd")</f>
        <v>tisdag</v>
      </c>
      <c r="E15" s="32">
        <f>(366-(December!$B$63-B15))</f>
        <v>251</v>
      </c>
      <c r="F15" s="37"/>
      <c r="G15" s="39" t="str">
        <f>IF(D15="måndag",WEEKNUM(B15,21),"")</f>
        <v/>
      </c>
      <c r="I15" s="22"/>
    </row>
    <row r="16" spans="1:9" ht="11.15" customHeight="1" thickBot="1" x14ac:dyDescent="0.25">
      <c r="A16" s="2" t="s">
        <v>261</v>
      </c>
      <c r="C16" s="31"/>
      <c r="D16" s="9" t="str">
        <f>A16</f>
        <v>Kevin, Roy</v>
      </c>
      <c r="E16" s="33"/>
      <c r="F16" s="36"/>
      <c r="G16" s="56"/>
      <c r="I16" s="22"/>
    </row>
    <row r="17" spans="1:9" ht="15.05" customHeight="1" x14ac:dyDescent="0.2">
      <c r="A17" s="2"/>
      <c r="B17" s="3">
        <f>B15+1</f>
        <v>46638</v>
      </c>
      <c r="C17" s="27">
        <f>DAY(B17)</f>
        <v>8</v>
      </c>
      <c r="D17" s="13" t="str">
        <f>TEXT(B17, "dddd")</f>
        <v>onsdag</v>
      </c>
      <c r="E17" s="32">
        <f>(366-(December!$B$63-B17))</f>
        <v>252</v>
      </c>
      <c r="F17" s="37"/>
      <c r="G17" s="39" t="str">
        <f>IF(D17="måndag",WEEKNUM(B17,21),"")</f>
        <v/>
      </c>
      <c r="I17" s="22"/>
    </row>
    <row r="18" spans="1:9" ht="11.15" customHeight="1" thickBot="1" x14ac:dyDescent="0.25">
      <c r="A18" s="2" t="s">
        <v>262</v>
      </c>
      <c r="C18" s="28"/>
      <c r="D18" s="11" t="str">
        <f>A18</f>
        <v>Alma, Hulda</v>
      </c>
      <c r="E18" s="33"/>
      <c r="F18" s="38"/>
      <c r="G18" s="40"/>
      <c r="I18" s="22"/>
    </row>
    <row r="19" spans="1:9" ht="15.05" customHeight="1" x14ac:dyDescent="0.2">
      <c r="A19" s="2"/>
      <c r="B19" s="3">
        <f>B17+1</f>
        <v>46639</v>
      </c>
      <c r="C19" s="31">
        <f>DAY(B19)</f>
        <v>9</v>
      </c>
      <c r="D19" s="10" t="str">
        <f>TEXT(B19, "dddd")</f>
        <v>torsdag</v>
      </c>
      <c r="E19" s="32">
        <f>(366-(December!$B$63-B19))</f>
        <v>253</v>
      </c>
      <c r="F19" s="36"/>
      <c r="G19" s="56" t="str">
        <f>IF(D19="måndag",WEEKNUM(B19,21),"")</f>
        <v/>
      </c>
      <c r="I19" s="22"/>
    </row>
    <row r="20" spans="1:9" ht="11.15" customHeight="1" thickBot="1" x14ac:dyDescent="0.25">
      <c r="A20" s="2" t="s">
        <v>263</v>
      </c>
      <c r="C20" s="31"/>
      <c r="D20" s="9" t="str">
        <f>A20</f>
        <v>Anita, Annette</v>
      </c>
      <c r="E20" s="33"/>
      <c r="F20" s="36"/>
      <c r="G20" s="56"/>
      <c r="I20" s="22"/>
    </row>
    <row r="21" spans="1:9" ht="15.05" customHeight="1" x14ac:dyDescent="0.2">
      <c r="A21" s="2"/>
      <c r="B21" s="3">
        <f>B19+1</f>
        <v>46640</v>
      </c>
      <c r="C21" s="27">
        <f>DAY(B21)</f>
        <v>10</v>
      </c>
      <c r="D21" s="13" t="str">
        <f>TEXT(B21, "dddd")</f>
        <v>fredag</v>
      </c>
      <c r="E21" s="32">
        <f>(366-(December!$B$63-B21))</f>
        <v>254</v>
      </c>
      <c r="F21" s="37"/>
      <c r="G21" s="39" t="str">
        <f>IF(D21="måndag",WEEKNUM(B21,21),"")</f>
        <v/>
      </c>
      <c r="I21" s="22"/>
    </row>
    <row r="22" spans="1:9" ht="11.15" customHeight="1" thickBot="1" x14ac:dyDescent="0.25">
      <c r="A22" s="2" t="s">
        <v>264</v>
      </c>
      <c r="C22" s="28"/>
      <c r="D22" s="11" t="str">
        <f>A22</f>
        <v>Tord, Turid</v>
      </c>
      <c r="E22" s="33"/>
      <c r="F22" s="38"/>
      <c r="G22" s="40"/>
      <c r="I22" s="22"/>
    </row>
    <row r="23" spans="1:9" ht="15.05" customHeight="1" x14ac:dyDescent="0.2">
      <c r="A23" s="2"/>
      <c r="B23" s="3">
        <f>B21+1</f>
        <v>46641</v>
      </c>
      <c r="C23" s="31">
        <f>DAY(B23)</f>
        <v>11</v>
      </c>
      <c r="D23" s="10" t="str">
        <f>TEXT(B23, "dddd")</f>
        <v>lördag</v>
      </c>
      <c r="E23" s="32">
        <f>(366-(December!$B$63-B23))</f>
        <v>255</v>
      </c>
      <c r="F23" s="36"/>
      <c r="G23" s="56" t="str">
        <f>IF(D23="måndag",WEEKNUM(B23,21),"")</f>
        <v/>
      </c>
      <c r="I23" s="22"/>
    </row>
    <row r="24" spans="1:9" ht="11.15" customHeight="1" thickBot="1" x14ac:dyDescent="0.25">
      <c r="A24" s="2" t="s">
        <v>265</v>
      </c>
      <c r="C24" s="31"/>
      <c r="D24" s="9" t="str">
        <f>A24</f>
        <v>Dagny, Helny</v>
      </c>
      <c r="E24" s="33"/>
      <c r="F24" s="36"/>
      <c r="G24" s="56"/>
      <c r="I24" s="22"/>
    </row>
    <row r="25" spans="1:9" ht="15.05" customHeight="1" x14ac:dyDescent="0.2">
      <c r="A25" s="2"/>
      <c r="B25" s="3">
        <f>B23+1</f>
        <v>46642</v>
      </c>
      <c r="C25" s="27">
        <f>DAY(B25)</f>
        <v>12</v>
      </c>
      <c r="D25" s="13" t="str">
        <f>TEXT(B25, "dddd")</f>
        <v>söndag</v>
      </c>
      <c r="E25" s="32">
        <f>(366-(December!$B$63-B25))</f>
        <v>256</v>
      </c>
      <c r="F25" s="37"/>
      <c r="G25" s="39" t="str">
        <f>IF(D25="måndag",WEEKNUM(B25,21),"")</f>
        <v/>
      </c>
      <c r="I25" s="22"/>
    </row>
    <row r="26" spans="1:9" ht="11.15" customHeight="1" thickBot="1" x14ac:dyDescent="0.25">
      <c r="A26" s="2" t="s">
        <v>266</v>
      </c>
      <c r="C26" s="28"/>
      <c r="D26" s="11" t="str">
        <f>A26</f>
        <v>Åsa, Åslög</v>
      </c>
      <c r="E26" s="33"/>
      <c r="F26" s="38"/>
      <c r="G26" s="40"/>
      <c r="I26" s="22"/>
    </row>
    <row r="27" spans="1:9" ht="15.05" customHeight="1" thickBot="1" x14ac:dyDescent="0.25">
      <c r="A27" s="2"/>
      <c r="B27" s="3">
        <f>B25+1</f>
        <v>46643</v>
      </c>
      <c r="C27" s="28">
        <f>DAY(B27)</f>
        <v>13</v>
      </c>
      <c r="D27" s="10" t="str">
        <f>TEXT(B27, "dddd")</f>
        <v>måndag</v>
      </c>
      <c r="E27" s="32">
        <f>(366-(December!$B$63-B27))</f>
        <v>257</v>
      </c>
      <c r="F27" s="38"/>
      <c r="G27" s="40">
        <f>IF(D27="måndag",WEEKNUM(B27,21),"")</f>
        <v>37</v>
      </c>
      <c r="I27" s="22"/>
    </row>
    <row r="28" spans="1:9" ht="11.15" customHeight="1" thickBot="1" x14ac:dyDescent="0.25">
      <c r="A28" s="2" t="s">
        <v>267</v>
      </c>
      <c r="C28" s="27"/>
      <c r="D28" s="9" t="str">
        <f>A28</f>
        <v>Sture</v>
      </c>
      <c r="E28" s="33"/>
      <c r="F28" s="37"/>
      <c r="G28" s="39"/>
      <c r="I28" s="22"/>
    </row>
    <row r="29" spans="1:9" ht="15.05" customHeight="1" x14ac:dyDescent="0.2">
      <c r="A29" s="2"/>
      <c r="B29" s="3">
        <f>B27+1</f>
        <v>46644</v>
      </c>
      <c r="C29" s="27">
        <f>DAY(B29)</f>
        <v>14</v>
      </c>
      <c r="D29" s="13" t="str">
        <f>TEXT(B29, "dddd")</f>
        <v>tisdag</v>
      </c>
      <c r="E29" s="32">
        <f>(366-(December!$B$63-B29))</f>
        <v>258</v>
      </c>
      <c r="F29" s="37"/>
      <c r="G29" s="39" t="str">
        <f>IF(D29="måndag",WEEKNUM(B29,21),"")</f>
        <v/>
      </c>
      <c r="I29" s="22"/>
    </row>
    <row r="30" spans="1:9" ht="11.15" customHeight="1" thickBot="1" x14ac:dyDescent="0.25">
      <c r="A30" s="2" t="s">
        <v>394</v>
      </c>
      <c r="C30" s="31"/>
      <c r="D30" s="9" t="str">
        <f>A30</f>
        <v>Ida, Ronja</v>
      </c>
      <c r="E30" s="33"/>
      <c r="F30" s="36"/>
      <c r="G30" s="56"/>
      <c r="I30" s="22"/>
    </row>
    <row r="31" spans="1:9" ht="15.05" customHeight="1" x14ac:dyDescent="0.2">
      <c r="A31" s="2"/>
      <c r="B31" s="3">
        <f>B29+1</f>
        <v>46645</v>
      </c>
      <c r="C31" s="27">
        <f>DAY(B31)</f>
        <v>15</v>
      </c>
      <c r="D31" s="13" t="str">
        <f>TEXT(B31, "dddd")</f>
        <v>onsdag</v>
      </c>
      <c r="E31" s="32">
        <f>(366-(December!$B$63-B31))</f>
        <v>259</v>
      </c>
      <c r="F31" s="37"/>
      <c r="G31" s="39" t="str">
        <f>IF(D31="måndag",WEEKNUM(B31,21),"")</f>
        <v/>
      </c>
      <c r="I31" s="22"/>
    </row>
    <row r="32" spans="1:9" ht="11.15" customHeight="1" thickBot="1" x14ac:dyDescent="0.25">
      <c r="A32" s="2" t="s">
        <v>268</v>
      </c>
      <c r="C32" s="28"/>
      <c r="D32" s="11" t="str">
        <f>A32</f>
        <v>Sigrid, Siri</v>
      </c>
      <c r="E32" s="33"/>
      <c r="F32" s="38"/>
      <c r="G32" s="40"/>
      <c r="I32" s="22"/>
    </row>
    <row r="33" spans="1:9" ht="15.05" customHeight="1" x14ac:dyDescent="0.2">
      <c r="A33" s="2"/>
      <c r="B33" s="3">
        <f>B31+1</f>
        <v>46646</v>
      </c>
      <c r="C33" s="27">
        <f>DAY(B33)</f>
        <v>16</v>
      </c>
      <c r="D33" s="13" t="str">
        <f>TEXT(B33, "dddd")</f>
        <v>torsdag</v>
      </c>
      <c r="E33" s="32">
        <f>(366-(December!$B$63-B33))</f>
        <v>260</v>
      </c>
      <c r="F33" s="37"/>
      <c r="G33" s="39" t="str">
        <f>IF(D33="måndag",WEEKNUM(B33,21),"")</f>
        <v/>
      </c>
      <c r="I33" s="22"/>
    </row>
    <row r="34" spans="1:9" ht="11.15" customHeight="1" thickBot="1" x14ac:dyDescent="0.25">
      <c r="A34" s="2" t="s">
        <v>269</v>
      </c>
      <c r="C34" s="28"/>
      <c r="D34" s="11" t="str">
        <f>A34</f>
        <v>Dag, Daga</v>
      </c>
      <c r="E34" s="33"/>
      <c r="F34" s="38"/>
      <c r="G34" s="40"/>
      <c r="I34" s="22"/>
    </row>
    <row r="35" spans="1:9" ht="15.05" customHeight="1" x14ac:dyDescent="0.2">
      <c r="A35" s="2"/>
      <c r="B35" s="3">
        <f>B33+1</f>
        <v>46647</v>
      </c>
      <c r="C35" s="27">
        <f>DAY(B35)</f>
        <v>17</v>
      </c>
      <c r="D35" s="13" t="str">
        <f>TEXT(B35, "dddd")</f>
        <v>fredag</v>
      </c>
      <c r="E35" s="32">
        <f>(366-(December!$B$63-B35))</f>
        <v>261</v>
      </c>
      <c r="F35" s="37"/>
      <c r="G35" s="39" t="str">
        <f>IF(D35="måndag",WEEKNUM(B35,21),"")</f>
        <v/>
      </c>
      <c r="I35" s="22"/>
    </row>
    <row r="36" spans="1:9" ht="11.15" customHeight="1" thickBot="1" x14ac:dyDescent="0.25">
      <c r="A36" s="2" t="s">
        <v>270</v>
      </c>
      <c r="C36" s="28"/>
      <c r="D36" s="11" t="str">
        <f>A36</f>
        <v>Hildegard, Magnhild</v>
      </c>
      <c r="E36" s="33"/>
      <c r="F36" s="38"/>
      <c r="G36" s="40"/>
      <c r="I36" s="22"/>
    </row>
    <row r="37" spans="1:9" ht="15.05" customHeight="1" x14ac:dyDescent="0.2">
      <c r="A37" s="2"/>
      <c r="B37" s="3">
        <f>B35+1</f>
        <v>46648</v>
      </c>
      <c r="C37" s="27">
        <f>DAY(B37)</f>
        <v>18</v>
      </c>
      <c r="D37" s="13" t="str">
        <f>TEXT(B37, "dddd")</f>
        <v>lördag</v>
      </c>
      <c r="E37" s="32">
        <f>(366-(December!$B$63-B37))</f>
        <v>262</v>
      </c>
      <c r="F37" s="37"/>
      <c r="G37" s="39" t="str">
        <f>IF(D37="måndag",WEEKNUM(B37,21),"")</f>
        <v/>
      </c>
      <c r="I37" s="22"/>
    </row>
    <row r="38" spans="1:9" ht="11.15" customHeight="1" thickBot="1" x14ac:dyDescent="0.25">
      <c r="A38" s="2" t="s">
        <v>271</v>
      </c>
      <c r="C38" s="28"/>
      <c r="D38" s="11" t="str">
        <f>A38</f>
        <v>Orvar</v>
      </c>
      <c r="E38" s="33"/>
      <c r="F38" s="38"/>
      <c r="G38" s="40"/>
      <c r="I38" s="22"/>
    </row>
    <row r="39" spans="1:9" ht="15.05" customHeight="1" x14ac:dyDescent="0.2">
      <c r="A39" s="2"/>
      <c r="B39" s="3">
        <f>B37+1</f>
        <v>46649</v>
      </c>
      <c r="C39" s="27">
        <f>DAY(B39)</f>
        <v>19</v>
      </c>
      <c r="D39" s="13" t="str">
        <f>TEXT(B39, "dddd")</f>
        <v>söndag</v>
      </c>
      <c r="E39" s="32">
        <f>(366-(December!$B$63-B39))</f>
        <v>263</v>
      </c>
      <c r="F39" s="37"/>
      <c r="G39" s="39" t="str">
        <f>IF(D39="måndag",WEEKNUM(B39,21),"")</f>
        <v/>
      </c>
      <c r="I39" s="22"/>
    </row>
    <row r="40" spans="1:9" ht="11.15" customHeight="1" thickBot="1" x14ac:dyDescent="0.25">
      <c r="A40" s="2" t="s">
        <v>272</v>
      </c>
      <c r="C40" s="28"/>
      <c r="D40" s="11" t="str">
        <f>A40</f>
        <v>Fredrika</v>
      </c>
      <c r="E40" s="33"/>
      <c r="F40" s="38"/>
      <c r="G40" s="40"/>
      <c r="I40" s="22"/>
    </row>
    <row r="41" spans="1:9" ht="15.05" customHeight="1" x14ac:dyDescent="0.2">
      <c r="A41" s="2"/>
      <c r="B41" s="3">
        <f>B39+1</f>
        <v>46650</v>
      </c>
      <c r="C41" s="27">
        <f>DAY(B41)</f>
        <v>20</v>
      </c>
      <c r="D41" s="13" t="str">
        <f>TEXT(B41, "dddd")</f>
        <v>måndag</v>
      </c>
      <c r="E41" s="32">
        <f>(366-(December!$B$63-B41))</f>
        <v>264</v>
      </c>
      <c r="F41" s="37"/>
      <c r="G41" s="39">
        <f>IF(D41="måndag",WEEKNUM(B41,21),"")</f>
        <v>38</v>
      </c>
      <c r="I41" s="22"/>
    </row>
    <row r="42" spans="1:9" ht="11.15" customHeight="1" thickBot="1" x14ac:dyDescent="0.25">
      <c r="A42" s="2" t="s">
        <v>273</v>
      </c>
      <c r="C42" s="28"/>
      <c r="D42" s="11" t="str">
        <f>A42</f>
        <v>Elise, Lisa</v>
      </c>
      <c r="E42" s="33"/>
      <c r="F42" s="38"/>
      <c r="G42" s="40"/>
      <c r="I42" s="22"/>
    </row>
    <row r="43" spans="1:9" ht="15.05" customHeight="1" x14ac:dyDescent="0.2">
      <c r="A43" s="2"/>
      <c r="B43" s="3">
        <f>B41+1</f>
        <v>46651</v>
      </c>
      <c r="C43" s="27">
        <f>DAY(B43)</f>
        <v>21</v>
      </c>
      <c r="D43" s="13" t="str">
        <f>TEXT(B43, "dddd")</f>
        <v>tisdag</v>
      </c>
      <c r="E43" s="32">
        <f>(366-(December!$B$63-B43))</f>
        <v>265</v>
      </c>
      <c r="F43" s="37"/>
      <c r="G43" s="39" t="str">
        <f>IF(D43="måndag",WEEKNUM(B43,21),"")</f>
        <v/>
      </c>
      <c r="I43" s="22"/>
    </row>
    <row r="44" spans="1:9" ht="11.15" customHeight="1" thickBot="1" x14ac:dyDescent="0.25">
      <c r="A44" s="2" t="s">
        <v>274</v>
      </c>
      <c r="C44" s="28"/>
      <c r="D44" s="11" t="str">
        <f>A44</f>
        <v>Matteus</v>
      </c>
      <c r="E44" s="33"/>
      <c r="F44" s="38"/>
      <c r="G44" s="40"/>
      <c r="I44" s="22"/>
    </row>
    <row r="45" spans="1:9" ht="15.05" customHeight="1" x14ac:dyDescent="0.2">
      <c r="A45" s="2"/>
      <c r="B45" s="3">
        <f>B43+1</f>
        <v>46652</v>
      </c>
      <c r="C45" s="27">
        <f>DAY(B45)</f>
        <v>22</v>
      </c>
      <c r="D45" s="13" t="str">
        <f>TEXT(B45, "dddd")</f>
        <v>onsdag</v>
      </c>
      <c r="E45" s="32">
        <f>(366-(December!$B$63-B45))</f>
        <v>266</v>
      </c>
      <c r="F45" s="37"/>
      <c r="G45" s="39" t="str">
        <f>IF(D45="måndag",WEEKNUM(B45,21),"")</f>
        <v/>
      </c>
      <c r="I45" s="22"/>
    </row>
    <row r="46" spans="1:9" ht="11.15" customHeight="1" thickBot="1" x14ac:dyDescent="0.25">
      <c r="A46" s="2" t="s">
        <v>275</v>
      </c>
      <c r="C46" s="28"/>
      <c r="D46" s="11" t="str">
        <f>A46</f>
        <v>Maurits, Moritz</v>
      </c>
      <c r="E46" s="33"/>
      <c r="F46" s="36"/>
      <c r="G46" s="40"/>
      <c r="I46" s="22"/>
    </row>
    <row r="47" spans="1:9" ht="15.05" customHeight="1" x14ac:dyDescent="0.2">
      <c r="A47" s="2"/>
      <c r="B47" s="3">
        <f>B45+1</f>
        <v>46653</v>
      </c>
      <c r="C47" s="65">
        <f>DAY(B47)</f>
        <v>23</v>
      </c>
      <c r="D47" s="13" t="str">
        <f>TEXT(B47, "dddd")</f>
        <v>torsdag</v>
      </c>
      <c r="E47" s="32">
        <f>(366-(December!$B$63-B47))</f>
        <v>267</v>
      </c>
      <c r="F47" s="37" t="s">
        <v>379</v>
      </c>
      <c r="G47" s="39" t="str">
        <f>IF(D47="måndag",WEEKNUM(B47,21),"")</f>
        <v/>
      </c>
      <c r="I47" s="22"/>
    </row>
    <row r="48" spans="1:9" ht="11.15" customHeight="1" thickBot="1" x14ac:dyDescent="0.25">
      <c r="A48" s="2" t="s">
        <v>276</v>
      </c>
      <c r="C48" s="64"/>
      <c r="D48" s="11" t="str">
        <f>A48</f>
        <v>Tekla, Tea</v>
      </c>
      <c r="E48" s="33"/>
      <c r="F48" s="36"/>
      <c r="G48" s="40"/>
      <c r="I48" s="22"/>
    </row>
    <row r="49" spans="1:9" ht="15.05" customHeight="1" x14ac:dyDescent="0.2">
      <c r="A49" s="2"/>
      <c r="B49" s="3">
        <f>B47+1</f>
        <v>46654</v>
      </c>
      <c r="C49" s="27">
        <f>DAY(B49)</f>
        <v>24</v>
      </c>
      <c r="D49" s="13" t="str">
        <f>TEXT(B49, "dddd")</f>
        <v>fredag</v>
      </c>
      <c r="E49" s="32">
        <f>(366-(December!$B$63-B49))</f>
        <v>268</v>
      </c>
      <c r="F49" s="37"/>
      <c r="G49" s="39" t="str">
        <f>IF(D49="måndag",WEEKNUM(B49,21),"")</f>
        <v/>
      </c>
      <c r="I49" s="22"/>
    </row>
    <row r="50" spans="1:9" ht="11.15" customHeight="1" thickBot="1" x14ac:dyDescent="0.25">
      <c r="A50" s="2" t="s">
        <v>277</v>
      </c>
      <c r="C50" s="28"/>
      <c r="D50" s="11" t="str">
        <f>A50</f>
        <v>Gerhard, Gert</v>
      </c>
      <c r="E50" s="33"/>
      <c r="F50" s="38"/>
      <c r="G50" s="40"/>
      <c r="I50" s="22"/>
    </row>
    <row r="51" spans="1:9" ht="15.05" customHeight="1" x14ac:dyDescent="0.2">
      <c r="A51" s="2"/>
      <c r="B51" s="3">
        <f>B49+1</f>
        <v>46655</v>
      </c>
      <c r="C51" s="27">
        <f>DAY(B51)</f>
        <v>25</v>
      </c>
      <c r="D51" s="13" t="str">
        <f>TEXT(B51, "dddd")</f>
        <v>lördag</v>
      </c>
      <c r="E51" s="32">
        <f>(366-(December!$B$63-B51))</f>
        <v>269</v>
      </c>
      <c r="F51" s="37"/>
      <c r="G51" s="39" t="str">
        <f>IF(D51="måndag",WEEKNUM(B51,21),"")</f>
        <v/>
      </c>
      <c r="I51" s="22"/>
    </row>
    <row r="52" spans="1:9" ht="11.15" customHeight="1" thickBot="1" x14ac:dyDescent="0.25">
      <c r="A52" s="2" t="s">
        <v>278</v>
      </c>
      <c r="C52" s="28"/>
      <c r="D52" s="11" t="str">
        <f>A52</f>
        <v>Tryggve</v>
      </c>
      <c r="E52" s="33"/>
      <c r="F52" s="38"/>
      <c r="G52" s="40"/>
      <c r="I52" s="22"/>
    </row>
    <row r="53" spans="1:9" ht="15.05" customHeight="1" x14ac:dyDescent="0.2">
      <c r="A53" s="2"/>
      <c r="B53" s="3">
        <f>B51+1</f>
        <v>46656</v>
      </c>
      <c r="C53" s="27">
        <f>DAY(B53)</f>
        <v>26</v>
      </c>
      <c r="D53" s="13" t="str">
        <f>TEXT(B53, "dddd")</f>
        <v>söndag</v>
      </c>
      <c r="E53" s="32">
        <f>(366-(December!$B$63-B53))</f>
        <v>270</v>
      </c>
      <c r="F53" s="37"/>
      <c r="G53" s="39" t="str">
        <f>IF(D53="måndag",WEEKNUM(B53,21),"")</f>
        <v/>
      </c>
      <c r="I53" s="22"/>
    </row>
    <row r="54" spans="1:9" ht="11.15" customHeight="1" thickBot="1" x14ac:dyDescent="0.25">
      <c r="A54" s="2" t="s">
        <v>279</v>
      </c>
      <c r="C54" s="28"/>
      <c r="D54" s="11" t="str">
        <f>A54</f>
        <v>Enar, Einar</v>
      </c>
      <c r="E54" s="33"/>
      <c r="F54" s="38"/>
      <c r="G54" s="40"/>
      <c r="I54" s="22"/>
    </row>
    <row r="55" spans="1:9" ht="15.05" customHeight="1" x14ac:dyDescent="0.2">
      <c r="A55" s="2"/>
      <c r="B55" s="3">
        <f>B53+1</f>
        <v>46657</v>
      </c>
      <c r="C55" s="27">
        <f>DAY(B55)</f>
        <v>27</v>
      </c>
      <c r="D55" s="13" t="str">
        <f>TEXT(B55, "dddd")</f>
        <v>måndag</v>
      </c>
      <c r="E55" s="32">
        <f>(366-(December!$B$63-B55))</f>
        <v>271</v>
      </c>
      <c r="F55" s="37"/>
      <c r="G55" s="39">
        <f>IF(D55="måndag",WEEKNUM(B55,21),"")</f>
        <v>39</v>
      </c>
      <c r="I55" s="22"/>
    </row>
    <row r="56" spans="1:9" ht="11.15" customHeight="1" thickBot="1" x14ac:dyDescent="0.25">
      <c r="A56" s="2" t="s">
        <v>280</v>
      </c>
      <c r="C56" s="28"/>
      <c r="D56" s="11" t="str">
        <f>A56</f>
        <v>Dagmar, Rigmor</v>
      </c>
      <c r="E56" s="33"/>
      <c r="F56" s="38"/>
      <c r="G56" s="40"/>
      <c r="I56" s="22"/>
    </row>
    <row r="57" spans="1:9" ht="15.05" customHeight="1" x14ac:dyDescent="0.2">
      <c r="A57" s="2"/>
      <c r="B57" s="3">
        <f>B55+1</f>
        <v>46658</v>
      </c>
      <c r="C57" s="27">
        <f>DAY(B57)</f>
        <v>28</v>
      </c>
      <c r="D57" s="13" t="str">
        <f>TEXT(B57, "dddd")</f>
        <v>tisdag</v>
      </c>
      <c r="E57" s="32">
        <f>(366-(December!$B$63-B57))</f>
        <v>272</v>
      </c>
      <c r="F57" s="37"/>
      <c r="G57" s="39" t="str">
        <f>IF(D57="måndag",WEEKNUM(B57,21),"")</f>
        <v/>
      </c>
      <c r="I57" s="22"/>
    </row>
    <row r="58" spans="1:9" ht="11.15" customHeight="1" thickBot="1" x14ac:dyDescent="0.25">
      <c r="A58" s="2" t="s">
        <v>281</v>
      </c>
      <c r="C58" s="28"/>
      <c r="D58" s="11" t="str">
        <f>A58</f>
        <v>Lennart, Leonard</v>
      </c>
      <c r="E58" s="33"/>
      <c r="F58" s="38"/>
      <c r="G58" s="40"/>
      <c r="I58" s="22"/>
    </row>
    <row r="59" spans="1:9" ht="15.05" customHeight="1" x14ac:dyDescent="0.2">
      <c r="B59" s="3">
        <f>B57+1</f>
        <v>46659</v>
      </c>
      <c r="C59" s="27">
        <f>DAY(B59)</f>
        <v>29</v>
      </c>
      <c r="D59" s="13" t="str">
        <f>TEXT(B59, "dddd")</f>
        <v>onsdag</v>
      </c>
      <c r="E59" s="32">
        <f>(366-(December!$B$63-B59))</f>
        <v>273</v>
      </c>
      <c r="F59" s="37"/>
      <c r="G59" s="39" t="str">
        <f>IF(D59="måndag",WEEKNUM(B59,21),"")</f>
        <v/>
      </c>
      <c r="I59" s="22"/>
    </row>
    <row r="60" spans="1:9" ht="11.15" customHeight="1" thickBot="1" x14ac:dyDescent="0.25">
      <c r="A60" s="2" t="s">
        <v>282</v>
      </c>
      <c r="C60" s="28"/>
      <c r="D60" s="11" t="str">
        <f>A60</f>
        <v>Mikael, Mikaela</v>
      </c>
      <c r="E60" s="33"/>
      <c r="F60" s="38"/>
      <c r="G60" s="40"/>
      <c r="I60" s="22"/>
    </row>
    <row r="61" spans="1:9" ht="15.05" customHeight="1" x14ac:dyDescent="0.2">
      <c r="A61" s="2"/>
      <c r="B61" s="3">
        <f>B59+1</f>
        <v>46660</v>
      </c>
      <c r="C61" s="27">
        <f>DAY(B61)</f>
        <v>30</v>
      </c>
      <c r="D61" s="13" t="str">
        <f>TEXT(B61, "dddd")</f>
        <v>torsdag</v>
      </c>
      <c r="E61" s="32">
        <f>(366-(December!$B$63-B61))</f>
        <v>274</v>
      </c>
      <c r="F61" s="37"/>
      <c r="G61" s="39" t="str">
        <f>IF(D61="måndag",WEEKNUM(B61,21),"")</f>
        <v/>
      </c>
      <c r="I61" s="22"/>
    </row>
    <row r="62" spans="1:9" ht="11.15" customHeight="1" thickBot="1" x14ac:dyDescent="0.25">
      <c r="A62" s="2" t="s">
        <v>283</v>
      </c>
      <c r="C62" s="28"/>
      <c r="D62" s="11" t="str">
        <f>A62</f>
        <v>Helge</v>
      </c>
      <c r="E62" s="33"/>
      <c r="F62" s="38"/>
      <c r="G62" s="40"/>
      <c r="I62" s="22"/>
    </row>
    <row r="63" spans="1:9" ht="15.05" customHeight="1" x14ac:dyDescent="0.2">
      <c r="A63" s="2"/>
      <c r="B63" s="3"/>
      <c r="C63" s="67"/>
      <c r="D63" s="13"/>
      <c r="E63" s="13"/>
      <c r="F63" s="37"/>
      <c r="G63" s="69"/>
    </row>
    <row r="64" spans="1:9" ht="11.15" customHeight="1" x14ac:dyDescent="0.2">
      <c r="A64" s="2"/>
      <c r="C64" s="68"/>
      <c r="D64" s="9"/>
      <c r="E64" s="9"/>
      <c r="F64" s="36"/>
      <c r="G64" s="70"/>
    </row>
  </sheetData>
  <mergeCells count="154">
    <mergeCell ref="C63:C64"/>
    <mergeCell ref="F63:F64"/>
    <mergeCell ref="G63:G64"/>
    <mergeCell ref="C59:C60"/>
    <mergeCell ref="E59:E60"/>
    <mergeCell ref="F59:F60"/>
    <mergeCell ref="G59:G60"/>
    <mergeCell ref="C61:C62"/>
    <mergeCell ref="E61:E62"/>
    <mergeCell ref="F61:F62"/>
    <mergeCell ref="G61:G62"/>
    <mergeCell ref="C55:C56"/>
    <mergeCell ref="E55:E56"/>
    <mergeCell ref="F55:F56"/>
    <mergeCell ref="G55:G56"/>
    <mergeCell ref="C57:C58"/>
    <mergeCell ref="E57:E58"/>
    <mergeCell ref="F57:F58"/>
    <mergeCell ref="G57:G58"/>
    <mergeCell ref="C51:C52"/>
    <mergeCell ref="E51:E52"/>
    <mergeCell ref="F51:F52"/>
    <mergeCell ref="G51:G52"/>
    <mergeCell ref="C53:C54"/>
    <mergeCell ref="E53:E54"/>
    <mergeCell ref="F53:F54"/>
    <mergeCell ref="G53:G54"/>
    <mergeCell ref="C47:C48"/>
    <mergeCell ref="E47:E48"/>
    <mergeCell ref="F47:F48"/>
    <mergeCell ref="G47:G48"/>
    <mergeCell ref="C49:C50"/>
    <mergeCell ref="E49:E50"/>
    <mergeCell ref="F49:F50"/>
    <mergeCell ref="G49:G50"/>
    <mergeCell ref="C43:C44"/>
    <mergeCell ref="E43:E44"/>
    <mergeCell ref="F43:F44"/>
    <mergeCell ref="G43:G44"/>
    <mergeCell ref="C45:C46"/>
    <mergeCell ref="E45:E46"/>
    <mergeCell ref="F45:F46"/>
    <mergeCell ref="G45:G46"/>
    <mergeCell ref="C39:C40"/>
    <mergeCell ref="E39:E40"/>
    <mergeCell ref="F39:F40"/>
    <mergeCell ref="G39:G40"/>
    <mergeCell ref="C41:C42"/>
    <mergeCell ref="E41:E42"/>
    <mergeCell ref="F41:F42"/>
    <mergeCell ref="G41:G42"/>
    <mergeCell ref="C35:C36"/>
    <mergeCell ref="E35:E36"/>
    <mergeCell ref="F35:F36"/>
    <mergeCell ref="G35:G36"/>
    <mergeCell ref="C37:C38"/>
    <mergeCell ref="E37:E38"/>
    <mergeCell ref="F37:F38"/>
    <mergeCell ref="G37:G38"/>
    <mergeCell ref="C31:C32"/>
    <mergeCell ref="E31:E32"/>
    <mergeCell ref="F31:F32"/>
    <mergeCell ref="G31:G32"/>
    <mergeCell ref="C33:C34"/>
    <mergeCell ref="E33:E34"/>
    <mergeCell ref="F33:F34"/>
    <mergeCell ref="G33:G34"/>
    <mergeCell ref="C27:C28"/>
    <mergeCell ref="E27:E28"/>
    <mergeCell ref="F27:F28"/>
    <mergeCell ref="G27:G28"/>
    <mergeCell ref="C29:C30"/>
    <mergeCell ref="E29:E30"/>
    <mergeCell ref="F29:F30"/>
    <mergeCell ref="G29:G30"/>
    <mergeCell ref="C23:C24"/>
    <mergeCell ref="E23:E24"/>
    <mergeCell ref="F23:F24"/>
    <mergeCell ref="G23:G24"/>
    <mergeCell ref="C25:C26"/>
    <mergeCell ref="E25:E26"/>
    <mergeCell ref="F25:F26"/>
    <mergeCell ref="G25:G26"/>
    <mergeCell ref="C19:C20"/>
    <mergeCell ref="E19:E20"/>
    <mergeCell ref="F19:F20"/>
    <mergeCell ref="G19:G20"/>
    <mergeCell ref="C21:C22"/>
    <mergeCell ref="E21:E22"/>
    <mergeCell ref="F21:F22"/>
    <mergeCell ref="G21:G22"/>
    <mergeCell ref="C15:C16"/>
    <mergeCell ref="E15:E16"/>
    <mergeCell ref="F15:F16"/>
    <mergeCell ref="G15:G16"/>
    <mergeCell ref="C17:C18"/>
    <mergeCell ref="E17:E18"/>
    <mergeCell ref="F17:F18"/>
    <mergeCell ref="G17:G18"/>
    <mergeCell ref="C11:C12"/>
    <mergeCell ref="E11:E12"/>
    <mergeCell ref="F11:F12"/>
    <mergeCell ref="G11:G12"/>
    <mergeCell ref="C13:C14"/>
    <mergeCell ref="E13:E14"/>
    <mergeCell ref="F13:F14"/>
    <mergeCell ref="G13:G14"/>
    <mergeCell ref="C7:C8"/>
    <mergeCell ref="E7:E8"/>
    <mergeCell ref="F7:F8"/>
    <mergeCell ref="G7:G8"/>
    <mergeCell ref="C9:C10"/>
    <mergeCell ref="E9:E10"/>
    <mergeCell ref="F9:F10"/>
    <mergeCell ref="G9:G10"/>
    <mergeCell ref="C1:G2"/>
    <mergeCell ref="C3:C4"/>
    <mergeCell ref="E3:E4"/>
    <mergeCell ref="F3:F4"/>
    <mergeCell ref="G3:G4"/>
    <mergeCell ref="C5:C6"/>
    <mergeCell ref="E5:E6"/>
    <mergeCell ref="F5:F6"/>
    <mergeCell ref="G5:G6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57:I58"/>
    <mergeCell ref="I59:I60"/>
    <mergeCell ref="I61:I62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</mergeCells>
  <conditionalFormatting sqref="C3:C64">
    <cfRule type="expression" dxfId="29" priority="1">
      <formula>B3=TODAY()</formula>
    </cfRule>
    <cfRule type="expression" dxfId="28" priority="2">
      <formula>D3="lördag"</formula>
    </cfRule>
    <cfRule type="expression" dxfId="27" priority="3">
      <formula>D3="söndag"</formula>
    </cfRule>
  </conditionalFormatting>
  <conditionalFormatting sqref="D3:D62">
    <cfRule type="containsText" dxfId="26" priority="8" stopIfTrue="1" operator="containsText" text="Söndag">
      <formula>NOT(ISERROR(SEARCH("Söndag",D3)))</formula>
    </cfRule>
    <cfRule type="containsText" dxfId="25" priority="9" stopIfTrue="1" operator="containsText" text="Lördag">
      <formula>NOT(ISERROR(SEARCH("Lördag",D3)))</formula>
    </cfRule>
  </conditionalFormatting>
  <conditionalFormatting sqref="D63:E64">
    <cfRule type="containsText" dxfId="24" priority="4" stopIfTrue="1" operator="containsText" text="Söndag">
      <formula>NOT(ISERROR(SEARCH("Söndag",D63)))</formula>
    </cfRule>
    <cfRule type="containsText" dxfId="23" priority="5" stopIfTrue="1" operator="containsText" text="Lördag">
      <formula>NOT(ISERROR(SEARCH("Lördag",D63)))</formula>
    </cfRule>
  </conditionalFormatting>
  <hyperlinks>
    <hyperlink ref="I2" r:id="rId1" xr:uid="{00000000-0004-0000-0800-000000000000}"/>
  </hyperlinks>
  <pageMargins left="0.47244094488188981" right="0.19685039370078741" top="0.39370078740157483" bottom="0.11811023622047245" header="0.15748031496062992" footer="0.31496062992125984"/>
  <pageSetup paperSize="9" scale="96" fitToWidth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Januari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</dc:creator>
  <cp:lastModifiedBy>Viveka Söderström</cp:lastModifiedBy>
  <cp:lastPrinted>2024-11-14T09:07:25Z</cp:lastPrinted>
  <dcterms:created xsi:type="dcterms:W3CDTF">2017-12-03T08:33:56Z</dcterms:created>
  <dcterms:modified xsi:type="dcterms:W3CDTF">2024-11-14T09:07:46Z</dcterms:modified>
</cp:coreProperties>
</file>